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JessicaHyde\Downloads\"/>
    </mc:Choice>
  </mc:AlternateContent>
  <xr:revisionPtr revIDLastSave="0" documentId="8_{F3873531-0E8C-473D-8BEE-CB83FAAEAB2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ccount Transaction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2" i="1" l="1"/>
  <c r="E492" i="1"/>
  <c r="D492" i="1"/>
  <c r="F487" i="1"/>
  <c r="E487" i="1"/>
  <c r="D487" i="1"/>
  <c r="F482" i="1"/>
  <c r="E482" i="1"/>
  <c r="D482" i="1"/>
  <c r="F478" i="1"/>
  <c r="E478" i="1"/>
  <c r="D478" i="1"/>
  <c r="F474" i="1"/>
  <c r="E474" i="1"/>
  <c r="D474" i="1"/>
  <c r="F465" i="1"/>
  <c r="E465" i="1"/>
  <c r="D465" i="1"/>
  <c r="F461" i="1"/>
  <c r="E461" i="1"/>
  <c r="D461" i="1"/>
  <c r="F456" i="1"/>
  <c r="E456" i="1"/>
  <c r="D456" i="1"/>
  <c r="F450" i="1"/>
  <c r="E450" i="1"/>
  <c r="D450" i="1"/>
  <c r="F446" i="1"/>
  <c r="E446" i="1"/>
  <c r="D446" i="1"/>
  <c r="F433" i="1"/>
  <c r="E433" i="1"/>
  <c r="D433" i="1"/>
  <c r="F429" i="1"/>
  <c r="E429" i="1"/>
  <c r="D429" i="1"/>
  <c r="F420" i="1"/>
  <c r="E420" i="1"/>
  <c r="D420" i="1"/>
  <c r="F416" i="1"/>
  <c r="E416" i="1"/>
  <c r="D416" i="1"/>
  <c r="F410" i="1"/>
  <c r="E410" i="1"/>
  <c r="D410" i="1"/>
  <c r="F403" i="1"/>
  <c r="E403" i="1"/>
  <c r="D403" i="1"/>
  <c r="F397" i="1"/>
  <c r="E397" i="1"/>
  <c r="D397" i="1"/>
  <c r="F391" i="1"/>
  <c r="E391" i="1"/>
  <c r="D391" i="1"/>
  <c r="F386" i="1"/>
  <c r="E386" i="1"/>
  <c r="D386" i="1"/>
  <c r="F380" i="1"/>
  <c r="E380" i="1"/>
  <c r="D380" i="1"/>
  <c r="F372" i="1"/>
  <c r="E372" i="1"/>
  <c r="D372" i="1"/>
  <c r="F368" i="1"/>
  <c r="E368" i="1"/>
  <c r="D368" i="1"/>
  <c r="F361" i="1"/>
  <c r="E361" i="1"/>
  <c r="D361" i="1"/>
  <c r="F351" i="1"/>
  <c r="E351" i="1"/>
  <c r="D351" i="1"/>
  <c r="F342" i="1"/>
  <c r="E342" i="1"/>
  <c r="D342" i="1"/>
  <c r="F333" i="1"/>
  <c r="E333" i="1"/>
  <c r="D333" i="1"/>
  <c r="F329" i="1"/>
  <c r="E329" i="1"/>
  <c r="D329" i="1"/>
  <c r="F323" i="1"/>
  <c r="E323" i="1"/>
  <c r="D323" i="1"/>
  <c r="F318" i="1"/>
  <c r="E318" i="1"/>
  <c r="D318" i="1"/>
  <c r="F313" i="1"/>
  <c r="E313" i="1"/>
  <c r="D313" i="1"/>
  <c r="F308" i="1"/>
  <c r="E308" i="1"/>
  <c r="D308" i="1"/>
  <c r="F303" i="1"/>
  <c r="E303" i="1"/>
  <c r="D303" i="1"/>
  <c r="F296" i="1"/>
  <c r="E296" i="1"/>
  <c r="D296" i="1"/>
  <c r="F292" i="1"/>
  <c r="E292" i="1"/>
  <c r="D292" i="1"/>
  <c r="F287" i="1"/>
  <c r="E287" i="1"/>
  <c r="D287" i="1"/>
  <c r="F279" i="1"/>
  <c r="E279" i="1"/>
  <c r="D279" i="1"/>
  <c r="F273" i="1"/>
  <c r="E273" i="1"/>
  <c r="D273" i="1"/>
  <c r="F267" i="1"/>
  <c r="E267" i="1"/>
  <c r="D267" i="1"/>
  <c r="F262" i="1"/>
  <c r="E262" i="1"/>
  <c r="D262" i="1"/>
  <c r="F257" i="1"/>
  <c r="E257" i="1"/>
  <c r="D257" i="1"/>
  <c r="F253" i="1"/>
  <c r="E253" i="1"/>
  <c r="D253" i="1"/>
  <c r="F247" i="1"/>
  <c r="E247" i="1"/>
  <c r="D247" i="1"/>
  <c r="F220" i="1"/>
  <c r="E220" i="1"/>
  <c r="D220" i="1"/>
  <c r="F216" i="1"/>
  <c r="E216" i="1"/>
  <c r="D216" i="1"/>
  <c r="F211" i="1"/>
  <c r="E211" i="1"/>
  <c r="D211" i="1"/>
  <c r="F191" i="1"/>
  <c r="E191" i="1"/>
  <c r="D191" i="1"/>
  <c r="F185" i="1"/>
  <c r="E185" i="1"/>
  <c r="D185" i="1"/>
  <c r="F181" i="1"/>
  <c r="E181" i="1"/>
  <c r="D181" i="1"/>
  <c r="F177" i="1"/>
  <c r="E177" i="1"/>
  <c r="D177" i="1"/>
  <c r="F172" i="1"/>
  <c r="E172" i="1"/>
  <c r="D172" i="1"/>
  <c r="F165" i="1"/>
  <c r="E165" i="1"/>
  <c r="D165" i="1"/>
  <c r="F161" i="1"/>
  <c r="E161" i="1"/>
  <c r="D161" i="1"/>
  <c r="F155" i="1"/>
  <c r="E155" i="1"/>
  <c r="D155" i="1"/>
  <c r="F136" i="1"/>
  <c r="E136" i="1"/>
  <c r="D136" i="1"/>
  <c r="F131" i="1"/>
  <c r="E131" i="1"/>
  <c r="D131" i="1"/>
  <c r="F123" i="1"/>
  <c r="E123" i="1"/>
  <c r="D123" i="1"/>
  <c r="F118" i="1"/>
  <c r="E118" i="1"/>
  <c r="D118" i="1"/>
  <c r="F114" i="1"/>
  <c r="E114" i="1"/>
  <c r="D114" i="1"/>
  <c r="F103" i="1"/>
  <c r="E103" i="1"/>
  <c r="D103" i="1"/>
  <c r="F95" i="1"/>
  <c r="E95" i="1"/>
  <c r="D95" i="1"/>
  <c r="F49" i="1"/>
  <c r="E49" i="1"/>
  <c r="D49" i="1"/>
  <c r="F42" i="1"/>
  <c r="E42" i="1"/>
  <c r="D42" i="1"/>
  <c r="F27" i="1"/>
  <c r="E27" i="1"/>
  <c r="D27" i="1"/>
  <c r="F23" i="1"/>
  <c r="E23" i="1"/>
  <c r="D23" i="1"/>
  <c r="F14" i="1"/>
  <c r="E14" i="1"/>
  <c r="D14" i="1"/>
  <c r="F10" i="1"/>
  <c r="E10" i="1"/>
  <c r="D10" i="1"/>
</calcChain>
</file>

<file path=xl/sharedStrings.xml><?xml version="1.0" encoding="utf-8"?>
<sst xmlns="http://schemas.openxmlformats.org/spreadsheetml/2006/main" count="1506" uniqueCount="514">
  <si>
    <t>Account Transactions</t>
  </si>
  <si>
    <t>St Austell Town Council</t>
  </si>
  <si>
    <t>For the period 1 April 2026 to 30 June 2026</t>
  </si>
  <si>
    <t>Cash Basis</t>
  </si>
  <si>
    <t>Date</t>
  </si>
  <si>
    <t>Description</t>
  </si>
  <si>
    <t>Reference</t>
  </si>
  <si>
    <t>Gross</t>
  </si>
  <si>
    <t>Net</t>
  </si>
  <si>
    <t>VAT</t>
  </si>
  <si>
    <t>Account Code</t>
  </si>
  <si>
    <t>Account</t>
  </si>
  <si>
    <t>Cost Centre</t>
  </si>
  <si>
    <t>480</t>
  </si>
  <si>
    <t>Contract Payments</t>
  </si>
  <si>
    <t>Priory Car Park</t>
  </si>
  <si>
    <t>General Administration</t>
  </si>
  <si>
    <t>CCTV</t>
  </si>
  <si>
    <t>418</t>
  </si>
  <si>
    <t>Electricity</t>
  </si>
  <si>
    <t>Library</t>
  </si>
  <si>
    <t>420</t>
  </si>
  <si>
    <t>Gas</t>
  </si>
  <si>
    <t>412</t>
  </si>
  <si>
    <t>Rent / Room Hire</t>
  </si>
  <si>
    <t>Civic Ceremonial</t>
  </si>
  <si>
    <t>Other Parks and Open Spaces</t>
  </si>
  <si>
    <t>Stable Block/Pondhu House</t>
  </si>
  <si>
    <t>494</t>
  </si>
  <si>
    <t>Miscellaneous Expenses</t>
  </si>
  <si>
    <t>478</t>
  </si>
  <si>
    <t>Miscellaneous Grants</t>
  </si>
  <si>
    <t>Mayor's Charity</t>
  </si>
  <si>
    <t>A Band of Brothers Mid Cornwall</t>
  </si>
  <si>
    <t>Payment: A Band of Brothers Mid Cornwall</t>
  </si>
  <si>
    <t>Total A Band of Brothers Mid Cornwall</t>
  </si>
  <si>
    <t>ACAS</t>
  </si>
  <si>
    <t>Payment: ACAS</t>
  </si>
  <si>
    <t>CC13.04.26</t>
  </si>
  <si>
    <t>401</t>
  </si>
  <si>
    <t>Training</t>
  </si>
  <si>
    <t>Total ACAS</t>
  </si>
  <si>
    <t>465</t>
  </si>
  <si>
    <t>IT / Communications</t>
  </si>
  <si>
    <t>AIBMS</t>
  </si>
  <si>
    <t>AIBMS - Card Transaction charges March 2026</t>
  </si>
  <si>
    <t>AIBMS - Card Transaction charges April 2026</t>
  </si>
  <si>
    <t xml:space="preserve">AIBMS - Card transaction charge April </t>
  </si>
  <si>
    <t>AIBMS - Card Transaction charges May 2026</t>
  </si>
  <si>
    <t>AIBMS - Card transaction charge May</t>
  </si>
  <si>
    <t>Total AIBMS</t>
  </si>
  <si>
    <t>Allstar</t>
  </si>
  <si>
    <t>Payment: Allstar</t>
  </si>
  <si>
    <t>E2022189499</t>
  </si>
  <si>
    <t>445</t>
  </si>
  <si>
    <t>Fuel</t>
  </si>
  <si>
    <t>Transport and Plant</t>
  </si>
  <si>
    <t>Total Allstar</t>
  </si>
  <si>
    <t>Allstar Business Solutions</t>
  </si>
  <si>
    <t>Payment: Allstar Business Solutions</t>
  </si>
  <si>
    <t>E2021789738</t>
  </si>
  <si>
    <t>E2021841111</t>
  </si>
  <si>
    <t>E2021867248</t>
  </si>
  <si>
    <t>E2021896730</t>
  </si>
  <si>
    <t>E2021913760</t>
  </si>
  <si>
    <t>E2021946604</t>
  </si>
  <si>
    <t>E2021990955</t>
  </si>
  <si>
    <t>E2022027864</t>
  </si>
  <si>
    <t>E2022055639</t>
  </si>
  <si>
    <t>E2022074015</t>
  </si>
  <si>
    <t>E2022133375</t>
  </si>
  <si>
    <t>E2022161784</t>
  </si>
  <si>
    <t>Total Allstar Business Solutions</t>
  </si>
  <si>
    <t>Amazon</t>
  </si>
  <si>
    <t>Payment: Amazon</t>
  </si>
  <si>
    <t>CC21.04.26</t>
  </si>
  <si>
    <t>Events</t>
  </si>
  <si>
    <t>Total Amazon</t>
  </si>
  <si>
    <t>Amazon EU S.a.r.l.</t>
  </si>
  <si>
    <t>Payment: Amazon EU S.a.r.l.</t>
  </si>
  <si>
    <t>CC29.03.26</t>
  </si>
  <si>
    <t>463</t>
  </si>
  <si>
    <t>Office Supplies</t>
  </si>
  <si>
    <t>CC02.04.26</t>
  </si>
  <si>
    <t>CC10.04.26</t>
  </si>
  <si>
    <t>408</t>
  </si>
  <si>
    <t>Repairs / Maintenance Premises</t>
  </si>
  <si>
    <t>CC14.04.26</t>
  </si>
  <si>
    <t>CC27.4.26</t>
  </si>
  <si>
    <t>429</t>
  </si>
  <si>
    <t>Grounds Maintenance Supplies</t>
  </si>
  <si>
    <t>27.4.26</t>
  </si>
  <si>
    <t>GB63UJARZAEUI</t>
  </si>
  <si>
    <t>GB63VZUHUAEUI</t>
  </si>
  <si>
    <t>GB600FCCJX47VI</t>
  </si>
  <si>
    <t>GB60C2EF98RVNI</t>
  </si>
  <si>
    <t>GB64ZOQFXAEUD</t>
  </si>
  <si>
    <t>GB64YWLC9AEUD</t>
  </si>
  <si>
    <t>GB6019TQ5BOLHI</t>
  </si>
  <si>
    <t>GB644EJVDAEUI</t>
  </si>
  <si>
    <t>GB6519VBKAEUD</t>
  </si>
  <si>
    <t>GB6519VF3AEUD</t>
  </si>
  <si>
    <t>GB60011VAE2NVI</t>
  </si>
  <si>
    <t>GB649HL9VAEUI</t>
  </si>
  <si>
    <t>GB657JJOAAEUD</t>
  </si>
  <si>
    <t>GB657JJ21AEUD</t>
  </si>
  <si>
    <t>GB658XEBDAEUD</t>
  </si>
  <si>
    <t>GB601UW14P1831</t>
  </si>
  <si>
    <t>GB600VTK5JRMJI</t>
  </si>
  <si>
    <t>GB65HT3MVAEUD</t>
  </si>
  <si>
    <t>GB602MA6MDYK5I</t>
  </si>
  <si>
    <t>GB64PL5JOAEUI</t>
  </si>
  <si>
    <t>GB600Z335JRMJI</t>
  </si>
  <si>
    <t>GB65TXINOAEUD</t>
  </si>
  <si>
    <t>469</t>
  </si>
  <si>
    <t>Printing and Stationery</t>
  </si>
  <si>
    <t>202-3115123-1493935</t>
  </si>
  <si>
    <t>GB64TZBIAEUI</t>
  </si>
  <si>
    <t>GB6002FY3XYEPI</t>
  </si>
  <si>
    <t>GB6009DP737BBI</t>
  </si>
  <si>
    <t>GB600D7U7Q7031</t>
  </si>
  <si>
    <t>GB66CBEM0AEUD</t>
  </si>
  <si>
    <t>GB600KL1306JI</t>
  </si>
  <si>
    <t>GB6012JZFP7BZI</t>
  </si>
  <si>
    <t>GB601JGJKMA5I</t>
  </si>
  <si>
    <t>489</t>
  </si>
  <si>
    <t>Protective Clothing</t>
  </si>
  <si>
    <t>GB608LESRLZEFI</t>
  </si>
  <si>
    <t>425</t>
  </si>
  <si>
    <t>Cleaning &amp; Domestic Supplies</t>
  </si>
  <si>
    <t>GB66X4XFDAEUD</t>
  </si>
  <si>
    <t>GB65H7MZAAEUI</t>
  </si>
  <si>
    <t>Total Amazon EU S.a.r.l.</t>
  </si>
  <si>
    <t>Annie Etheridge</t>
  </si>
  <si>
    <t>Payment: Annie Etheridge</t>
  </si>
  <si>
    <t>CS:000138</t>
  </si>
  <si>
    <t>482</t>
  </si>
  <si>
    <t>MembersAllowance</t>
  </si>
  <si>
    <t>000142</t>
  </si>
  <si>
    <t>CS000144</t>
  </si>
  <si>
    <t>CS: 000146</t>
  </si>
  <si>
    <t>Total Annie Etheridge</t>
  </si>
  <si>
    <t>APS Construction Services Limited</t>
  </si>
  <si>
    <t>Payment: APS Construction Services Limited</t>
  </si>
  <si>
    <t>4175 Priory 1</t>
  </si>
  <si>
    <t>4187</t>
  </si>
  <si>
    <t>4190</t>
  </si>
  <si>
    <t>4198</t>
  </si>
  <si>
    <t>Priory Toilets</t>
  </si>
  <si>
    <t>4217</t>
  </si>
  <si>
    <t>4220</t>
  </si>
  <si>
    <t>4216</t>
  </si>
  <si>
    <t>4224</t>
  </si>
  <si>
    <t>Total APS Construction Services Limited</t>
  </si>
  <si>
    <t>Misc. Projects/Grants</t>
  </si>
  <si>
    <t>Ayr</t>
  </si>
  <si>
    <t>Payment: Ayr</t>
  </si>
  <si>
    <t>2528</t>
  </si>
  <si>
    <t>Total Ayr</t>
  </si>
  <si>
    <t>Bemrose Booth Paragon Ltd</t>
  </si>
  <si>
    <t>Payment: Bemrose Booth Paragon Ltd</t>
  </si>
  <si>
    <t>536432</t>
  </si>
  <si>
    <t>Total Bemrose Booth Paragon Ltd</t>
  </si>
  <si>
    <t>Biffa Waste Services Ltd</t>
  </si>
  <si>
    <t>Payment: Biffa Waste Services Ltd</t>
  </si>
  <si>
    <t>522C130229</t>
  </si>
  <si>
    <t>522C139859</t>
  </si>
  <si>
    <t>522C139858</t>
  </si>
  <si>
    <t>522C149611</t>
  </si>
  <si>
    <t>522C149612</t>
  </si>
  <si>
    <t>Total Biffa Waste Services Ltd</t>
  </si>
  <si>
    <t>Bodelva Tyres</t>
  </si>
  <si>
    <t>Payment: Bodelva Tyres</t>
  </si>
  <si>
    <t>Tyres</t>
  </si>
  <si>
    <t>461</t>
  </si>
  <si>
    <t>Other Transport/plant expenses</t>
  </si>
  <si>
    <t>MF67AZC</t>
  </si>
  <si>
    <t>449</t>
  </si>
  <si>
    <t>Repairs/ Maintenance-Vehicles/Plant</t>
  </si>
  <si>
    <t>Total Bodelva Tyres</t>
  </si>
  <si>
    <t>British Gas</t>
  </si>
  <si>
    <t>Payment: British Gas</t>
  </si>
  <si>
    <t>808794268</t>
  </si>
  <si>
    <t>14424617</t>
  </si>
  <si>
    <t>14127955</t>
  </si>
  <si>
    <t>14127953</t>
  </si>
  <si>
    <t>14480903</t>
  </si>
  <si>
    <t>805668128</t>
  </si>
  <si>
    <t>14596916</t>
  </si>
  <si>
    <t>14724042</t>
  </si>
  <si>
    <t>14737045</t>
  </si>
  <si>
    <t>804102625</t>
  </si>
  <si>
    <t>14926443</t>
  </si>
  <si>
    <t>15074647</t>
  </si>
  <si>
    <t>15078027</t>
  </si>
  <si>
    <t>819387238</t>
  </si>
  <si>
    <t>Total British Gas</t>
  </si>
  <si>
    <t>BT</t>
  </si>
  <si>
    <t>Payment: BT Business</t>
  </si>
  <si>
    <t>M1196N</t>
  </si>
  <si>
    <t>Payment: BT</t>
  </si>
  <si>
    <t>20041529</t>
  </si>
  <si>
    <t>M120CR</t>
  </si>
  <si>
    <t>Total BT</t>
  </si>
  <si>
    <t>BT business</t>
  </si>
  <si>
    <t>Payment: BT business</t>
  </si>
  <si>
    <t>M121GD</t>
  </si>
  <si>
    <t>Total BT business</t>
  </si>
  <si>
    <t>CALC</t>
  </si>
  <si>
    <t>Payment: CALC</t>
  </si>
  <si>
    <t>2627_130</t>
  </si>
  <si>
    <t>486</t>
  </si>
  <si>
    <t>Subscriptions</t>
  </si>
  <si>
    <t>5</t>
  </si>
  <si>
    <t>Total CALC</t>
  </si>
  <si>
    <t>CC30.03.26</t>
  </si>
  <si>
    <t>Chapman Gain</t>
  </si>
  <si>
    <t>Payment: Chapman Gain</t>
  </si>
  <si>
    <t>7222/S176</t>
  </si>
  <si>
    <t>Total Chapman Gain</t>
  </si>
  <si>
    <t>Coast 2 Coast Security Ltd</t>
  </si>
  <si>
    <t>Payment: Coast 2 Coast Security Ltd</t>
  </si>
  <si>
    <t>23450</t>
  </si>
  <si>
    <t>Total Coast 2 Coast Security Ltd</t>
  </si>
  <si>
    <t>Coast Medic</t>
  </si>
  <si>
    <t>Payment: Coast Medic</t>
  </si>
  <si>
    <t>219</t>
  </si>
  <si>
    <t>Total Coast Medic</t>
  </si>
  <si>
    <t>Cobalt Communication Solutions Ltd</t>
  </si>
  <si>
    <t>Payment: Cobalt Communication Solutions Ltd</t>
  </si>
  <si>
    <t>1556211</t>
  </si>
  <si>
    <t>1561007</t>
  </si>
  <si>
    <t>1570246</t>
  </si>
  <si>
    <t>Total Cobalt Communication Solutions Ltd</t>
  </si>
  <si>
    <t>Cornwall Council</t>
  </si>
  <si>
    <t>Payment: Cornwall Council</t>
  </si>
  <si>
    <t>803010122</t>
  </si>
  <si>
    <t>416</t>
  </si>
  <si>
    <t>Rates</t>
  </si>
  <si>
    <t>Bill 4</t>
  </si>
  <si>
    <t>Business rates Priory CP</t>
  </si>
  <si>
    <t>802628607</t>
  </si>
  <si>
    <t>Tregonissey Lane End</t>
  </si>
  <si>
    <t>802635724</t>
  </si>
  <si>
    <t>8100680322</t>
  </si>
  <si>
    <t>Total Cornwall Council</t>
  </si>
  <si>
    <t>Cornwall Signs</t>
  </si>
  <si>
    <t>Payment: Cornwall Signs</t>
  </si>
  <si>
    <t>49146</t>
  </si>
  <si>
    <t>Total Cornwall Signs</t>
  </si>
  <si>
    <t>Cornwall Training and Consultancy Ltd</t>
  </si>
  <si>
    <t>Payment: Cornwall Training and Consultancy Ltd</t>
  </si>
  <si>
    <t>4363</t>
  </si>
  <si>
    <t>Total Cornwall Training and Consultancy Ltd</t>
  </si>
  <si>
    <t>D May &amp; Son Ltd</t>
  </si>
  <si>
    <t>Payment: D May &amp; Son Ltd</t>
  </si>
  <si>
    <t>27951</t>
  </si>
  <si>
    <t>27950</t>
  </si>
  <si>
    <t>76874</t>
  </si>
  <si>
    <t>28794</t>
  </si>
  <si>
    <t>29861</t>
  </si>
  <si>
    <t>75517</t>
  </si>
  <si>
    <t>28034</t>
  </si>
  <si>
    <t>77064</t>
  </si>
  <si>
    <t>29066</t>
  </si>
  <si>
    <t>29428</t>
  </si>
  <si>
    <t>40229</t>
  </si>
  <si>
    <t>80611</t>
  </si>
  <si>
    <t>80685</t>
  </si>
  <si>
    <t>78706</t>
  </si>
  <si>
    <t>39557</t>
  </si>
  <si>
    <t>82670</t>
  </si>
  <si>
    <t>81599</t>
  </si>
  <si>
    <t>40434</t>
  </si>
  <si>
    <t>433</t>
  </si>
  <si>
    <t>Play Equipment</t>
  </si>
  <si>
    <t>81446</t>
  </si>
  <si>
    <t>30301</t>
  </si>
  <si>
    <t>41142</t>
  </si>
  <si>
    <t>30174</t>
  </si>
  <si>
    <t>30296</t>
  </si>
  <si>
    <t>Total D May &amp; Son Ltd</t>
  </si>
  <si>
    <t>DJR Water Hygiene</t>
  </si>
  <si>
    <t>Payment: DJR Water Hygiene</t>
  </si>
  <si>
    <t>SI-894</t>
  </si>
  <si>
    <t>SI-904</t>
  </si>
  <si>
    <t>SI-917</t>
  </si>
  <si>
    <t>Total DJR Water Hygiene</t>
  </si>
  <si>
    <t>Driveline (GB) Ltd</t>
  </si>
  <si>
    <t>Payment: Driveline</t>
  </si>
  <si>
    <t>H1126306</t>
  </si>
  <si>
    <t>Total Driveline (GB) Ltd</t>
  </si>
  <si>
    <t>DVLA Swansea</t>
  </si>
  <si>
    <t>Payment: DVLA Swansea</t>
  </si>
  <si>
    <t>450</t>
  </si>
  <si>
    <t>Road Fund / Taxes</t>
  </si>
  <si>
    <t>Total DVLA Swansea</t>
  </si>
  <si>
    <t>Poltair Park</t>
  </si>
  <si>
    <t>473</t>
  </si>
  <si>
    <t>Publicity</t>
  </si>
  <si>
    <t>Enerveo</t>
  </si>
  <si>
    <t>Payment: Enerveo</t>
  </si>
  <si>
    <t>900061390</t>
  </si>
  <si>
    <t>900060966</t>
  </si>
  <si>
    <t>Total Enerveo</t>
  </si>
  <si>
    <t>Engie Power Limited</t>
  </si>
  <si>
    <t>Payment: Engie Power Limited</t>
  </si>
  <si>
    <t>2-05975789</t>
  </si>
  <si>
    <t>2-06049857</t>
  </si>
  <si>
    <t>2-06121917</t>
  </si>
  <si>
    <t>Total Engie Power Limited</t>
  </si>
  <si>
    <t>FindParkPay Ltd</t>
  </si>
  <si>
    <t>Payment: FindParkPay Ltd</t>
  </si>
  <si>
    <t>1013</t>
  </si>
  <si>
    <t>1018</t>
  </si>
  <si>
    <t>1029</t>
  </si>
  <si>
    <t>Total FindParkPay Ltd</t>
  </si>
  <si>
    <t>Flowbird Smart City UK Limited</t>
  </si>
  <si>
    <t>Payment: Flowbird</t>
  </si>
  <si>
    <t>UI00024397</t>
  </si>
  <si>
    <t>Payment: Flowbird Smart City UK Limited</t>
  </si>
  <si>
    <t>UI00024121</t>
  </si>
  <si>
    <t>UI00025010</t>
  </si>
  <si>
    <t>UI00025665</t>
  </si>
  <si>
    <t>UI00026208</t>
  </si>
  <si>
    <t>Total Flowbird Smart City UK Limited</t>
  </si>
  <si>
    <t>Fusion</t>
  </si>
  <si>
    <t>Payment: Fusion</t>
  </si>
  <si>
    <t>SI-549</t>
  </si>
  <si>
    <t>Total Fusion</t>
  </si>
  <si>
    <t>Fusion Extreme Ltd</t>
  </si>
  <si>
    <t>Payment: Fusion Extreme Ltd</t>
  </si>
  <si>
    <t>SI-560</t>
  </si>
  <si>
    <t>Total Fusion Extreme Ltd</t>
  </si>
  <si>
    <t>G4S</t>
  </si>
  <si>
    <t>Payment: G4S</t>
  </si>
  <si>
    <t>2026032214</t>
  </si>
  <si>
    <t>2026042140</t>
  </si>
  <si>
    <t>2026052161</t>
  </si>
  <si>
    <t>Total G4S</t>
  </si>
  <si>
    <t>Garden Services (SW) Ltd</t>
  </si>
  <si>
    <t>Payment: Garden Services (SW) Ltd</t>
  </si>
  <si>
    <t>ST AUSTELL/187</t>
  </si>
  <si>
    <t>St Austell/188</t>
  </si>
  <si>
    <t>Total Garden Services (SW) Ltd</t>
  </si>
  <si>
    <t>Geoff Ham Tree Services</t>
  </si>
  <si>
    <t>Payment: Geoff Ham Tree Services</t>
  </si>
  <si>
    <t>1260</t>
  </si>
  <si>
    <t>1362</t>
  </si>
  <si>
    <t>Total Geoff Ham Tree Services</t>
  </si>
  <si>
    <t>Gover Community Larder</t>
  </si>
  <si>
    <t>Payment: Gover Community Larder</t>
  </si>
  <si>
    <t>Mayor's charity</t>
  </si>
  <si>
    <t>Total Gover Community Larder</t>
  </si>
  <si>
    <t>Grahams Garden Machinery Ltd</t>
  </si>
  <si>
    <t>Payment: Grahams Garden Machinery Ltd</t>
  </si>
  <si>
    <t>128584</t>
  </si>
  <si>
    <t>128583</t>
  </si>
  <si>
    <t>Total Grahams Garden Machinery Ltd</t>
  </si>
  <si>
    <t>Hay Nurseries (Cornwall) Ltd</t>
  </si>
  <si>
    <t>Payment: Hay Nurseries (Cornwall) Ltd</t>
  </si>
  <si>
    <t>158848</t>
  </si>
  <si>
    <t>158859</t>
  </si>
  <si>
    <t>158878</t>
  </si>
  <si>
    <t>Total Hay Nurseries (Cornwall) Ltd</t>
  </si>
  <si>
    <t>Hudson Accounting</t>
  </si>
  <si>
    <t>Payment: Hudson Accounting</t>
  </si>
  <si>
    <t>872</t>
  </si>
  <si>
    <t>Total Hudson Accounting</t>
  </si>
  <si>
    <t>ITEC</t>
  </si>
  <si>
    <t>Payment: ITEC</t>
  </si>
  <si>
    <t>1186373</t>
  </si>
  <si>
    <t>CWI182042</t>
  </si>
  <si>
    <t>1193609</t>
  </si>
  <si>
    <t>CWI183047</t>
  </si>
  <si>
    <t>1200847</t>
  </si>
  <si>
    <t>CWI184106</t>
  </si>
  <si>
    <t>Total ITEC</t>
  </si>
  <si>
    <t>Kent County Council</t>
  </si>
  <si>
    <t>Payment: Kent County Council</t>
  </si>
  <si>
    <t>E10428988</t>
  </si>
  <si>
    <t>E10428925</t>
  </si>
  <si>
    <t>G10457593</t>
  </si>
  <si>
    <t>G10472968</t>
  </si>
  <si>
    <t>G10534456</t>
  </si>
  <si>
    <t>Total Kent County Council</t>
  </si>
  <si>
    <t>Logical Cleaning Solutions</t>
  </si>
  <si>
    <t>Payment: Logical Cleaning Solutions</t>
  </si>
  <si>
    <t>INV-8963</t>
  </si>
  <si>
    <t>INV-9006</t>
  </si>
  <si>
    <t>INV-9030</t>
  </si>
  <si>
    <t>INV-9055</t>
  </si>
  <si>
    <t>INV-9112</t>
  </si>
  <si>
    <t>INV-9140</t>
  </si>
  <si>
    <t>Total Logical Cleaning Solutions</t>
  </si>
  <si>
    <t>M A Grigg Ltd</t>
  </si>
  <si>
    <t>Payment: M A Grigg Ltd</t>
  </si>
  <si>
    <t>March statement</t>
  </si>
  <si>
    <t>1314</t>
  </si>
  <si>
    <t>1323</t>
  </si>
  <si>
    <t>1320</t>
  </si>
  <si>
    <t>Total M A Grigg Ltd</t>
  </si>
  <si>
    <t>Manor Made Cornwall</t>
  </si>
  <si>
    <t>Payment: Manor Made Cornwall</t>
  </si>
  <si>
    <t>INV 000001</t>
  </si>
  <si>
    <t>Total Manor Made Cornwall</t>
  </si>
  <si>
    <t>Microsoft</t>
  </si>
  <si>
    <t>Payment: Microsoft</t>
  </si>
  <si>
    <t>CC20.04.26</t>
  </si>
  <si>
    <t>CC 29.4.26</t>
  </si>
  <si>
    <t>G161205447</t>
  </si>
  <si>
    <t>G167673561</t>
  </si>
  <si>
    <t>Total Microsoft</t>
  </si>
  <si>
    <t>NatWest</t>
  </si>
  <si>
    <t>NatWest - Bankline charges</t>
  </si>
  <si>
    <t>Total NatWest</t>
  </si>
  <si>
    <t>Newquay Town Council</t>
  </si>
  <si>
    <t>Payment: Newquay Town Council</t>
  </si>
  <si>
    <t>TC-1616</t>
  </si>
  <si>
    <t>Payment: Newquay Council</t>
  </si>
  <si>
    <t>TC-1672</t>
  </si>
  <si>
    <t>Total Newquay Town Council</t>
  </si>
  <si>
    <t>ObjectiveITServices</t>
  </si>
  <si>
    <t>Payment: ObjectiveITServices</t>
  </si>
  <si>
    <t>0003830</t>
  </si>
  <si>
    <t>0003848</t>
  </si>
  <si>
    <t>SATC1005</t>
  </si>
  <si>
    <t>Total ObjectiveITServices</t>
  </si>
  <si>
    <t>Paul Williams</t>
  </si>
  <si>
    <t>Payment: Paul Williams</t>
  </si>
  <si>
    <t>PW photography</t>
  </si>
  <si>
    <t>Pump track Mayor</t>
  </si>
  <si>
    <t>Total Paul Williams</t>
  </si>
  <si>
    <t>Recall</t>
  </si>
  <si>
    <t>Payment: Recall</t>
  </si>
  <si>
    <t>RSW-5943</t>
  </si>
  <si>
    <t>RSW-6028</t>
  </si>
  <si>
    <t>RSW-6027</t>
  </si>
  <si>
    <t>RSW-6269</t>
  </si>
  <si>
    <t>Total Recall</t>
  </si>
  <si>
    <t>Royal Mail</t>
  </si>
  <si>
    <t>Payment: Royal Mail</t>
  </si>
  <si>
    <t>#416603663</t>
  </si>
  <si>
    <t>416726261</t>
  </si>
  <si>
    <t>Total Royal Mail</t>
  </si>
  <si>
    <t>SALSA (St Austell Library Support Association)</t>
  </si>
  <si>
    <t>Payment: SALSA (St Austell Library Support Association)</t>
  </si>
  <si>
    <t>Craft event</t>
  </si>
  <si>
    <t>Total SALSA (St Austell Library Support Association)</t>
  </si>
  <si>
    <t>Screwfix Direct Ltd</t>
  </si>
  <si>
    <t>Payment: Screwfix Direct Ltd</t>
  </si>
  <si>
    <t>2010931456</t>
  </si>
  <si>
    <t>2011469540</t>
  </si>
  <si>
    <t>2012103434</t>
  </si>
  <si>
    <t>Total Screwfix Direct Ltd</t>
  </si>
  <si>
    <t>SLCC</t>
  </si>
  <si>
    <t>Payment: SLCC</t>
  </si>
  <si>
    <t>Total SLCC</t>
  </si>
  <si>
    <t>Source for Business</t>
  </si>
  <si>
    <t>Payment: Source for Business</t>
  </si>
  <si>
    <t>6093374285</t>
  </si>
  <si>
    <t>424</t>
  </si>
  <si>
    <t>Water</t>
  </si>
  <si>
    <t>7093718193</t>
  </si>
  <si>
    <t>7093793505</t>
  </si>
  <si>
    <t>7094220181</t>
  </si>
  <si>
    <t>7094422664</t>
  </si>
  <si>
    <t>7094452906</t>
  </si>
  <si>
    <t>7094394607</t>
  </si>
  <si>
    <t>Total Source for Business</t>
  </si>
  <si>
    <t>South West Councils</t>
  </si>
  <si>
    <t>Payment: South West Councils</t>
  </si>
  <si>
    <t>0000071852</t>
  </si>
  <si>
    <t>Total South West Councils</t>
  </si>
  <si>
    <t>St Austell BID</t>
  </si>
  <si>
    <t>Payment: St Austell BID</t>
  </si>
  <si>
    <t>INV-0080</t>
  </si>
  <si>
    <t>INV-0074</t>
  </si>
  <si>
    <t>Total St Austell BID</t>
  </si>
  <si>
    <t>St. Austell BID</t>
  </si>
  <si>
    <t>Payment: St. Austell BID</t>
  </si>
  <si>
    <t>INV-0075</t>
  </si>
  <si>
    <t>INV-0076</t>
  </si>
  <si>
    <t>Total St. Austell BID</t>
  </si>
  <si>
    <t>Steve Andrews</t>
  </si>
  <si>
    <t>Payment: Steve Andrews</t>
  </si>
  <si>
    <t>SAI-53502</t>
  </si>
  <si>
    <t>Total Steve Andrews</t>
  </si>
  <si>
    <t>Steve Andrews Tyres Ltd</t>
  </si>
  <si>
    <t>Payment: Steve Andrews Tyres Ltd</t>
  </si>
  <si>
    <t>SAI-51723</t>
  </si>
  <si>
    <t>SAI-53136</t>
  </si>
  <si>
    <t>SAI-53151</t>
  </si>
  <si>
    <t>SAI-52285</t>
  </si>
  <si>
    <t>SAI-52365</t>
  </si>
  <si>
    <t>SAI-52483</t>
  </si>
  <si>
    <t>Total Steve Andrews Tyres Ltd</t>
  </si>
  <si>
    <t>TK PLay</t>
  </si>
  <si>
    <t>Payment: TK PLay</t>
  </si>
  <si>
    <t>TK-INV1237</t>
  </si>
  <si>
    <t>Total TK PLay</t>
  </si>
  <si>
    <t>TK Play Ltd</t>
  </si>
  <si>
    <t>Payment: TK Play Ltd</t>
  </si>
  <si>
    <t>TK-INV1232</t>
  </si>
  <si>
    <t>Total TK Play Ltd</t>
  </si>
  <si>
    <t>Treveth</t>
  </si>
  <si>
    <t>Payment: Treveth</t>
  </si>
  <si>
    <t>Rent June</t>
  </si>
  <si>
    <t>Total Treveth</t>
  </si>
  <si>
    <t>Treveth Commercial LLP</t>
  </si>
  <si>
    <t>Payment: Treveth Commercial LLP</t>
  </si>
  <si>
    <t>3664</t>
  </si>
  <si>
    <t>3771</t>
  </si>
  <si>
    <t>Total Treveth Commercial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</si>
</sst>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 mmm\ yyyy"/>
    <numFmt numFmtId="165" formatCode="#,##0.00;\(#,##0.00\)"/>
  </numFmts>
  <fonts count="7" x14ac:knownFonts="1">
    <font>
      <sz val="9"/>
      <color theme="1"/>
      <name val="Arial"/>
    </font>
    <font>
      <sz val="14"/>
      <color theme="1"/>
      <name val="Arial"/>
    </font>
    <font>
      <b/>
      <sz val="14"/>
      <color theme="1"/>
      <name val="Arial"/>
    </font>
    <font>
      <sz val="12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9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EBEBEB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horizontal="right" vertical="center"/>
    </xf>
    <xf numFmtId="164" fontId="0" fillId="0" borderId="2" xfId="0" applyNumberFormat="1" applyBorder="1" applyAlignment="1">
      <alignment horizontal="left" vertical="center"/>
    </xf>
    <xf numFmtId="0" fontId="0" fillId="0" borderId="2" xfId="0" applyBorder="1" applyAlignment="1">
      <alignment vertical="center"/>
    </xf>
    <xf numFmtId="165" fontId="0" fillId="0" borderId="2" xfId="0" applyNumberForma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65" fontId="6" fillId="0" borderId="2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3"/>
  <sheetViews>
    <sheetView showGridLines="0" tabSelected="1" zoomScaleNormal="100" workbookViewId="0">
      <selection activeCell="A494" sqref="A494:XFD605"/>
    </sheetView>
  </sheetViews>
  <sheetFormatPr defaultRowHeight="11.4" x14ac:dyDescent="0.2"/>
  <cols>
    <col min="1" max="1" width="52.625" customWidth="1"/>
    <col min="2" max="2" width="56.375" customWidth="1"/>
    <col min="3" max="3" width="24.5" customWidth="1"/>
    <col min="4" max="5" width="10.5" customWidth="1"/>
    <col min="6" max="6" width="9" customWidth="1"/>
    <col min="7" max="7" width="16" customWidth="1"/>
    <col min="8" max="8" width="34.125" customWidth="1"/>
    <col min="9" max="9" width="27.5" customWidth="1"/>
  </cols>
  <sheetData>
    <row r="1" spans="1:9" s="1" customFormat="1" ht="16.649999999999999" customHeight="1" x14ac:dyDescent="0.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s="3" customFormat="1" ht="14.4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</row>
    <row r="3" spans="1:9" s="3" customFormat="1" ht="14.4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</row>
    <row r="4" spans="1:9" s="3" customFormat="1" ht="14.4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ht="13.35" customHeight="1" x14ac:dyDescent="0.2"/>
    <row r="6" spans="1:9" s="5" customFormat="1" ht="12.15" customHeight="1" x14ac:dyDescent="0.25">
      <c r="A6" s="6" t="s">
        <v>4</v>
      </c>
      <c r="B6" s="6" t="s">
        <v>5</v>
      </c>
      <c r="C6" s="6" t="s">
        <v>6</v>
      </c>
      <c r="D6" s="7" t="s">
        <v>7</v>
      </c>
      <c r="E6" s="7" t="s">
        <v>8</v>
      </c>
      <c r="F6" s="7" t="s">
        <v>9</v>
      </c>
      <c r="G6" s="6" t="s">
        <v>10</v>
      </c>
      <c r="H6" s="6" t="s">
        <v>11</v>
      </c>
      <c r="I6" s="6" t="s">
        <v>12</v>
      </c>
    </row>
    <row r="7" spans="1:9" ht="13.35" customHeight="1" x14ac:dyDescent="0.2"/>
    <row r="8" spans="1:9" s="5" customFormat="1" ht="12.15" customHeight="1" x14ac:dyDescent="0.25">
      <c r="A8" s="16" t="s">
        <v>33</v>
      </c>
      <c r="B8" s="16"/>
      <c r="C8" s="16"/>
      <c r="D8" s="16"/>
      <c r="E8" s="16"/>
      <c r="F8" s="16"/>
      <c r="G8" s="16"/>
      <c r="H8" s="16"/>
      <c r="I8" s="16"/>
    </row>
    <row r="9" spans="1:9" ht="10.95" customHeight="1" x14ac:dyDescent="0.2">
      <c r="A9" s="8">
        <v>46174</v>
      </c>
      <c r="B9" s="9" t="s">
        <v>34</v>
      </c>
      <c r="C9" s="9" t="s">
        <v>32</v>
      </c>
      <c r="D9" s="10">
        <v>914.34</v>
      </c>
      <c r="E9" s="10">
        <v>914.34</v>
      </c>
      <c r="F9" s="10">
        <v>0</v>
      </c>
      <c r="G9" s="9" t="s">
        <v>30</v>
      </c>
      <c r="H9" s="9" t="s">
        <v>31</v>
      </c>
      <c r="I9" s="9" t="s">
        <v>32</v>
      </c>
    </row>
    <row r="10" spans="1:9" ht="10.95" customHeight="1" x14ac:dyDescent="0.2">
      <c r="A10" s="14" t="s">
        <v>35</v>
      </c>
      <c r="B10" s="14"/>
      <c r="C10" s="14"/>
      <c r="D10" s="15">
        <f>D9</f>
        <v>914.34</v>
      </c>
      <c r="E10" s="15">
        <f>E9</f>
        <v>914.34</v>
      </c>
      <c r="F10" s="15">
        <f>F9</f>
        <v>0</v>
      </c>
      <c r="G10" s="14"/>
      <c r="H10" s="14"/>
      <c r="I10" s="14"/>
    </row>
    <row r="11" spans="1:9" ht="13.35" customHeight="1" x14ac:dyDescent="0.2"/>
    <row r="12" spans="1:9" s="5" customFormat="1" ht="12.15" customHeight="1" x14ac:dyDescent="0.25">
      <c r="A12" s="16" t="s">
        <v>36</v>
      </c>
      <c r="B12" s="16"/>
      <c r="C12" s="16"/>
      <c r="D12" s="16"/>
      <c r="E12" s="16"/>
      <c r="F12" s="16"/>
      <c r="G12" s="16"/>
      <c r="H12" s="16"/>
      <c r="I12" s="16"/>
    </row>
    <row r="13" spans="1:9" ht="10.95" customHeight="1" x14ac:dyDescent="0.2">
      <c r="A13" s="8">
        <v>46122</v>
      </c>
      <c r="B13" s="9" t="s">
        <v>37</v>
      </c>
      <c r="C13" s="9" t="s">
        <v>38</v>
      </c>
      <c r="D13" s="10">
        <v>780</v>
      </c>
      <c r="E13" s="10">
        <v>780</v>
      </c>
      <c r="F13" s="10">
        <v>0</v>
      </c>
      <c r="G13" s="9" t="s">
        <v>39</v>
      </c>
      <c r="H13" s="9" t="s">
        <v>40</v>
      </c>
      <c r="I13" s="9" t="s">
        <v>16</v>
      </c>
    </row>
    <row r="14" spans="1:9" ht="10.95" customHeight="1" x14ac:dyDescent="0.2">
      <c r="A14" s="14" t="s">
        <v>41</v>
      </c>
      <c r="B14" s="14"/>
      <c r="C14" s="14"/>
      <c r="D14" s="15">
        <f>D13</f>
        <v>780</v>
      </c>
      <c r="E14" s="15">
        <f>E13</f>
        <v>780</v>
      </c>
      <c r="F14" s="15">
        <f>F13</f>
        <v>0</v>
      </c>
      <c r="G14" s="14"/>
      <c r="H14" s="14"/>
      <c r="I14" s="14"/>
    </row>
    <row r="15" spans="1:9" ht="13.35" customHeight="1" x14ac:dyDescent="0.2"/>
    <row r="16" spans="1:9" ht="13.35" customHeight="1" x14ac:dyDescent="0.2"/>
    <row r="17" spans="1:9" s="5" customFormat="1" ht="12.15" customHeight="1" x14ac:dyDescent="0.25">
      <c r="A17" s="16" t="s">
        <v>44</v>
      </c>
      <c r="B17" s="16"/>
      <c r="C17" s="16"/>
      <c r="D17" s="16"/>
      <c r="E17" s="16"/>
      <c r="F17" s="16"/>
      <c r="G17" s="16"/>
      <c r="H17" s="16"/>
      <c r="I17" s="16"/>
    </row>
    <row r="18" spans="1:9" ht="10.95" customHeight="1" x14ac:dyDescent="0.2">
      <c r="A18" s="8">
        <v>46129</v>
      </c>
      <c r="B18" s="9" t="s">
        <v>45</v>
      </c>
      <c r="C18" s="9"/>
      <c r="D18" s="10">
        <v>534.41</v>
      </c>
      <c r="E18" s="10">
        <v>534.41</v>
      </c>
      <c r="F18" s="10">
        <v>0</v>
      </c>
      <c r="G18" s="9" t="s">
        <v>28</v>
      </c>
      <c r="H18" s="9" t="s">
        <v>29</v>
      </c>
      <c r="I18" s="9" t="s">
        <v>15</v>
      </c>
    </row>
    <row r="19" spans="1:9" ht="10.95" customHeight="1" x14ac:dyDescent="0.2">
      <c r="A19" s="11">
        <v>46160</v>
      </c>
      <c r="B19" s="12" t="s">
        <v>46</v>
      </c>
      <c r="C19" s="12"/>
      <c r="D19" s="13">
        <v>539.16</v>
      </c>
      <c r="E19" s="13">
        <v>539.16</v>
      </c>
      <c r="F19" s="13">
        <v>0</v>
      </c>
      <c r="G19" s="12" t="s">
        <v>28</v>
      </c>
      <c r="H19" s="12" t="s">
        <v>29</v>
      </c>
      <c r="I19" s="12" t="s">
        <v>15</v>
      </c>
    </row>
    <row r="20" spans="1:9" ht="10.95" customHeight="1" x14ac:dyDescent="0.2">
      <c r="A20" s="11">
        <v>46160</v>
      </c>
      <c r="B20" s="12" t="s">
        <v>47</v>
      </c>
      <c r="C20" s="12"/>
      <c r="D20" s="13">
        <v>18</v>
      </c>
      <c r="E20" s="13">
        <v>15</v>
      </c>
      <c r="F20" s="13">
        <v>3</v>
      </c>
      <c r="G20" s="12" t="s">
        <v>28</v>
      </c>
      <c r="H20" s="12" t="s">
        <v>29</v>
      </c>
      <c r="I20" s="12" t="s">
        <v>15</v>
      </c>
    </row>
    <row r="21" spans="1:9" ht="10.95" customHeight="1" x14ac:dyDescent="0.2">
      <c r="A21" s="11">
        <v>46188</v>
      </c>
      <c r="B21" s="12" t="s">
        <v>48</v>
      </c>
      <c r="C21" s="12"/>
      <c r="D21" s="13">
        <v>488.02</v>
      </c>
      <c r="E21" s="13">
        <v>488.02</v>
      </c>
      <c r="F21" s="13">
        <v>0</v>
      </c>
      <c r="G21" s="12" t="s">
        <v>28</v>
      </c>
      <c r="H21" s="12" t="s">
        <v>29</v>
      </c>
      <c r="I21" s="12" t="s">
        <v>15</v>
      </c>
    </row>
    <row r="22" spans="1:9" ht="10.95" customHeight="1" x14ac:dyDescent="0.2">
      <c r="A22" s="11">
        <v>46188</v>
      </c>
      <c r="B22" s="12" t="s">
        <v>49</v>
      </c>
      <c r="C22" s="12"/>
      <c r="D22" s="13">
        <v>18</v>
      </c>
      <c r="E22" s="13">
        <v>15</v>
      </c>
      <c r="F22" s="13">
        <v>3</v>
      </c>
      <c r="G22" s="12" t="s">
        <v>28</v>
      </c>
      <c r="H22" s="12" t="s">
        <v>29</v>
      </c>
      <c r="I22" s="12" t="s">
        <v>15</v>
      </c>
    </row>
    <row r="23" spans="1:9" ht="10.95" customHeight="1" x14ac:dyDescent="0.2">
      <c r="A23" s="14" t="s">
        <v>50</v>
      </c>
      <c r="B23" s="14"/>
      <c r="C23" s="14"/>
      <c r="D23" s="15">
        <f>SUM(D18:D22)</f>
        <v>1597.59</v>
      </c>
      <c r="E23" s="15">
        <f>SUM(E18:E22)</f>
        <v>1591.59</v>
      </c>
      <c r="F23" s="15">
        <f>SUM(F18:F22)</f>
        <v>6</v>
      </c>
      <c r="G23" s="14"/>
      <c r="H23" s="14"/>
      <c r="I23" s="14"/>
    </row>
    <row r="24" spans="1:9" ht="13.35" customHeight="1" x14ac:dyDescent="0.2"/>
    <row r="25" spans="1:9" s="5" customFormat="1" ht="12.15" customHeight="1" x14ac:dyDescent="0.25">
      <c r="A25" s="16" t="s">
        <v>51</v>
      </c>
      <c r="B25" s="16"/>
      <c r="C25" s="16"/>
      <c r="D25" s="16"/>
      <c r="E25" s="16"/>
      <c r="F25" s="16"/>
      <c r="G25" s="16"/>
      <c r="H25" s="16"/>
      <c r="I25" s="16"/>
    </row>
    <row r="26" spans="1:9" ht="10.95" customHeight="1" x14ac:dyDescent="0.2">
      <c r="A26" s="8">
        <v>46197</v>
      </c>
      <c r="B26" s="9" t="s">
        <v>52</v>
      </c>
      <c r="C26" s="9" t="s">
        <v>53</v>
      </c>
      <c r="D26" s="10">
        <v>755.26</v>
      </c>
      <c r="E26" s="10">
        <v>629.38</v>
      </c>
      <c r="F26" s="10">
        <v>125.88</v>
      </c>
      <c r="G26" s="9" t="s">
        <v>54</v>
      </c>
      <c r="H26" s="9" t="s">
        <v>55</v>
      </c>
      <c r="I26" s="9" t="s">
        <v>56</v>
      </c>
    </row>
    <row r="27" spans="1:9" ht="10.95" customHeight="1" x14ac:dyDescent="0.2">
      <c r="A27" s="14" t="s">
        <v>57</v>
      </c>
      <c r="B27" s="14"/>
      <c r="C27" s="14"/>
      <c r="D27" s="15">
        <f>D26</f>
        <v>755.26</v>
      </c>
      <c r="E27" s="15">
        <f>E26</f>
        <v>629.38</v>
      </c>
      <c r="F27" s="15">
        <f>F26</f>
        <v>125.88</v>
      </c>
      <c r="G27" s="14"/>
      <c r="H27" s="14"/>
      <c r="I27" s="14"/>
    </row>
    <row r="28" spans="1:9" ht="13.35" customHeight="1" x14ac:dyDescent="0.2"/>
    <row r="29" spans="1:9" s="5" customFormat="1" ht="12.15" customHeight="1" x14ac:dyDescent="0.25">
      <c r="A29" s="16" t="s">
        <v>58</v>
      </c>
      <c r="B29" s="16"/>
      <c r="C29" s="16"/>
      <c r="D29" s="16"/>
      <c r="E29" s="16"/>
      <c r="F29" s="16"/>
      <c r="G29" s="16"/>
      <c r="H29" s="16"/>
      <c r="I29" s="16"/>
    </row>
    <row r="30" spans="1:9" ht="10.95" customHeight="1" x14ac:dyDescent="0.2">
      <c r="A30" s="8">
        <v>46113</v>
      </c>
      <c r="B30" s="9" t="s">
        <v>59</v>
      </c>
      <c r="C30" s="9" t="s">
        <v>60</v>
      </c>
      <c r="D30" s="10">
        <v>215.38</v>
      </c>
      <c r="E30" s="10">
        <v>179.48</v>
      </c>
      <c r="F30" s="10">
        <v>35.9</v>
      </c>
      <c r="G30" s="9" t="s">
        <v>54</v>
      </c>
      <c r="H30" s="9" t="s">
        <v>55</v>
      </c>
      <c r="I30" s="9" t="s">
        <v>56</v>
      </c>
    </row>
    <row r="31" spans="1:9" ht="10.95" customHeight="1" x14ac:dyDescent="0.2">
      <c r="A31" s="11">
        <v>46120</v>
      </c>
      <c r="B31" s="12" t="s">
        <v>59</v>
      </c>
      <c r="C31" s="12" t="s">
        <v>61</v>
      </c>
      <c r="D31" s="13">
        <v>501.36</v>
      </c>
      <c r="E31" s="13">
        <v>417.8</v>
      </c>
      <c r="F31" s="13">
        <v>83.56</v>
      </c>
      <c r="G31" s="12" t="s">
        <v>54</v>
      </c>
      <c r="H31" s="12" t="s">
        <v>55</v>
      </c>
      <c r="I31" s="12" t="s">
        <v>56</v>
      </c>
    </row>
    <row r="32" spans="1:9" ht="10.95" customHeight="1" x14ac:dyDescent="0.2">
      <c r="A32" s="11">
        <v>46127</v>
      </c>
      <c r="B32" s="12" t="s">
        <v>59</v>
      </c>
      <c r="C32" s="12" t="s">
        <v>62</v>
      </c>
      <c r="D32" s="13">
        <v>202.42</v>
      </c>
      <c r="E32" s="13">
        <v>168.68</v>
      </c>
      <c r="F32" s="13">
        <v>33.74</v>
      </c>
      <c r="G32" s="12" t="s">
        <v>54</v>
      </c>
      <c r="H32" s="12" t="s">
        <v>55</v>
      </c>
      <c r="I32" s="12" t="s">
        <v>56</v>
      </c>
    </row>
    <row r="33" spans="1:9" ht="10.95" customHeight="1" x14ac:dyDescent="0.2">
      <c r="A33" s="11">
        <v>46134</v>
      </c>
      <c r="B33" s="12" t="s">
        <v>59</v>
      </c>
      <c r="C33" s="12" t="s">
        <v>63</v>
      </c>
      <c r="D33" s="13">
        <v>272.75</v>
      </c>
      <c r="E33" s="13">
        <v>227.29</v>
      </c>
      <c r="F33" s="13">
        <v>45.46</v>
      </c>
      <c r="G33" s="12" t="s">
        <v>54</v>
      </c>
      <c r="H33" s="12" t="s">
        <v>55</v>
      </c>
      <c r="I33" s="12" t="s">
        <v>56</v>
      </c>
    </row>
    <row r="34" spans="1:9" ht="10.95" customHeight="1" x14ac:dyDescent="0.2">
      <c r="A34" s="11">
        <v>46141</v>
      </c>
      <c r="B34" s="12" t="s">
        <v>59</v>
      </c>
      <c r="C34" s="12" t="s">
        <v>64</v>
      </c>
      <c r="D34" s="13">
        <v>596.27</v>
      </c>
      <c r="E34" s="13">
        <v>496.89</v>
      </c>
      <c r="F34" s="13">
        <v>99.38</v>
      </c>
      <c r="G34" s="12" t="s">
        <v>54</v>
      </c>
      <c r="H34" s="12" t="s">
        <v>55</v>
      </c>
      <c r="I34" s="12" t="s">
        <v>56</v>
      </c>
    </row>
    <row r="35" spans="1:9" ht="10.95" customHeight="1" x14ac:dyDescent="0.2">
      <c r="A35" s="11">
        <v>46148</v>
      </c>
      <c r="B35" s="12" t="s">
        <v>59</v>
      </c>
      <c r="C35" s="12" t="s">
        <v>65</v>
      </c>
      <c r="D35" s="13">
        <v>326.47000000000003</v>
      </c>
      <c r="E35" s="13">
        <v>272.06</v>
      </c>
      <c r="F35" s="13">
        <v>54.41</v>
      </c>
      <c r="G35" s="12" t="s">
        <v>54</v>
      </c>
      <c r="H35" s="12" t="s">
        <v>55</v>
      </c>
      <c r="I35" s="12" t="s">
        <v>56</v>
      </c>
    </row>
    <row r="36" spans="1:9" ht="10.95" customHeight="1" x14ac:dyDescent="0.2">
      <c r="A36" s="11">
        <v>46155</v>
      </c>
      <c r="B36" s="12" t="s">
        <v>52</v>
      </c>
      <c r="C36" s="12" t="s">
        <v>66</v>
      </c>
      <c r="D36" s="13">
        <v>553.13</v>
      </c>
      <c r="E36" s="13">
        <v>460.94</v>
      </c>
      <c r="F36" s="13">
        <v>92.19</v>
      </c>
      <c r="G36" s="12" t="s">
        <v>54</v>
      </c>
      <c r="H36" s="12" t="s">
        <v>55</v>
      </c>
      <c r="I36" s="12" t="s">
        <v>56</v>
      </c>
    </row>
    <row r="37" spans="1:9" ht="10.95" customHeight="1" x14ac:dyDescent="0.2">
      <c r="A37" s="11">
        <v>46162</v>
      </c>
      <c r="B37" s="12" t="s">
        <v>59</v>
      </c>
      <c r="C37" s="12" t="s">
        <v>67</v>
      </c>
      <c r="D37" s="13">
        <v>238.68</v>
      </c>
      <c r="E37" s="13">
        <v>198.9</v>
      </c>
      <c r="F37" s="13">
        <v>39.78</v>
      </c>
      <c r="G37" s="12" t="s">
        <v>54</v>
      </c>
      <c r="H37" s="12" t="s">
        <v>55</v>
      </c>
      <c r="I37" s="12" t="s">
        <v>56</v>
      </c>
    </row>
    <row r="38" spans="1:9" ht="10.95" customHeight="1" x14ac:dyDescent="0.2">
      <c r="A38" s="11">
        <v>46169</v>
      </c>
      <c r="B38" s="12" t="s">
        <v>59</v>
      </c>
      <c r="C38" s="12" t="s">
        <v>68</v>
      </c>
      <c r="D38" s="13">
        <v>411.04</v>
      </c>
      <c r="E38" s="13">
        <v>342.53</v>
      </c>
      <c r="F38" s="13">
        <v>68.510000000000005</v>
      </c>
      <c r="G38" s="12" t="s">
        <v>54</v>
      </c>
      <c r="H38" s="12" t="s">
        <v>55</v>
      </c>
      <c r="I38" s="12" t="s">
        <v>56</v>
      </c>
    </row>
    <row r="39" spans="1:9" ht="10.95" customHeight="1" x14ac:dyDescent="0.2">
      <c r="A39" s="11">
        <v>46176</v>
      </c>
      <c r="B39" s="12" t="s">
        <v>59</v>
      </c>
      <c r="C39" s="12" t="s">
        <v>69</v>
      </c>
      <c r="D39" s="13">
        <v>428</v>
      </c>
      <c r="E39" s="13">
        <v>356.67</v>
      </c>
      <c r="F39" s="13">
        <v>71.33</v>
      </c>
      <c r="G39" s="12" t="s">
        <v>54</v>
      </c>
      <c r="H39" s="12" t="s">
        <v>55</v>
      </c>
      <c r="I39" s="12" t="s">
        <v>56</v>
      </c>
    </row>
    <row r="40" spans="1:9" ht="10.95" customHeight="1" x14ac:dyDescent="0.2">
      <c r="A40" s="11">
        <v>46183</v>
      </c>
      <c r="B40" s="12" t="s">
        <v>59</v>
      </c>
      <c r="C40" s="12" t="s">
        <v>70</v>
      </c>
      <c r="D40" s="13">
        <v>477.4</v>
      </c>
      <c r="E40" s="13">
        <v>397.83</v>
      </c>
      <c r="F40" s="13">
        <v>79.569999999999993</v>
      </c>
      <c r="G40" s="12" t="s">
        <v>54</v>
      </c>
      <c r="H40" s="12" t="s">
        <v>55</v>
      </c>
      <c r="I40" s="12" t="s">
        <v>56</v>
      </c>
    </row>
    <row r="41" spans="1:9" ht="10.95" customHeight="1" x14ac:dyDescent="0.2">
      <c r="A41" s="11">
        <v>46190</v>
      </c>
      <c r="B41" s="12" t="s">
        <v>59</v>
      </c>
      <c r="C41" s="12" t="s">
        <v>71</v>
      </c>
      <c r="D41" s="13">
        <v>177.16</v>
      </c>
      <c r="E41" s="13">
        <v>147.63</v>
      </c>
      <c r="F41" s="13">
        <v>29.53</v>
      </c>
      <c r="G41" s="12" t="s">
        <v>54</v>
      </c>
      <c r="H41" s="12" t="s">
        <v>55</v>
      </c>
      <c r="I41" s="12" t="s">
        <v>56</v>
      </c>
    </row>
    <row r="42" spans="1:9" ht="10.95" customHeight="1" x14ac:dyDescent="0.2">
      <c r="A42" s="14" t="s">
        <v>72</v>
      </c>
      <c r="B42" s="14"/>
      <c r="C42" s="14"/>
      <c r="D42" s="15">
        <f>SUM(D30:D41)</f>
        <v>4400.0599999999995</v>
      </c>
      <c r="E42" s="15">
        <f>SUM(E30:E41)</f>
        <v>3666.7</v>
      </c>
      <c r="F42" s="15">
        <f>SUM(F30:F41)</f>
        <v>733.36000000000013</v>
      </c>
      <c r="G42" s="14"/>
      <c r="H42" s="14"/>
      <c r="I42" s="14"/>
    </row>
    <row r="43" spans="1:9" ht="13.35" customHeight="1" x14ac:dyDescent="0.2"/>
    <row r="44" spans="1:9" s="5" customFormat="1" ht="12.15" customHeight="1" x14ac:dyDescent="0.25">
      <c r="A44" s="16" t="s">
        <v>73</v>
      </c>
      <c r="B44" s="16"/>
      <c r="C44" s="16"/>
      <c r="D44" s="16"/>
      <c r="E44" s="16"/>
      <c r="F44" s="16"/>
      <c r="G44" s="16"/>
      <c r="H44" s="16"/>
      <c r="I44" s="16"/>
    </row>
    <row r="45" spans="1:9" ht="10.95" customHeight="1" x14ac:dyDescent="0.2">
      <c r="A45" s="8">
        <v>46132</v>
      </c>
      <c r="B45" s="9" t="s">
        <v>74</v>
      </c>
      <c r="C45" s="9" t="s">
        <v>75</v>
      </c>
      <c r="D45" s="10">
        <v>20.96</v>
      </c>
      <c r="E45" s="10">
        <v>17.47</v>
      </c>
      <c r="F45" s="10">
        <v>3.49</v>
      </c>
      <c r="G45" s="9" t="s">
        <v>28</v>
      </c>
      <c r="H45" s="9" t="s">
        <v>29</v>
      </c>
      <c r="I45" s="9" t="s">
        <v>76</v>
      </c>
    </row>
    <row r="46" spans="1:9" ht="10.95" customHeight="1" x14ac:dyDescent="0.2">
      <c r="A46" s="11">
        <v>46132</v>
      </c>
      <c r="B46" s="12" t="s">
        <v>74</v>
      </c>
      <c r="C46" s="12" t="s">
        <v>75</v>
      </c>
      <c r="D46" s="13">
        <v>24.74</v>
      </c>
      <c r="E46" s="13">
        <v>20.62</v>
      </c>
      <c r="F46" s="13">
        <v>4.12</v>
      </c>
      <c r="G46" s="12" t="s">
        <v>28</v>
      </c>
      <c r="H46" s="12" t="s">
        <v>29</v>
      </c>
      <c r="I46" s="12" t="s">
        <v>76</v>
      </c>
    </row>
    <row r="47" spans="1:9" ht="10.95" customHeight="1" x14ac:dyDescent="0.2">
      <c r="A47" s="11">
        <v>46132</v>
      </c>
      <c r="B47" s="12" t="s">
        <v>74</v>
      </c>
      <c r="C47" s="12" t="s">
        <v>75</v>
      </c>
      <c r="D47" s="13">
        <v>126.65</v>
      </c>
      <c r="E47" s="13">
        <v>105.54</v>
      </c>
      <c r="F47" s="13">
        <v>21.11</v>
      </c>
      <c r="G47" s="12" t="s">
        <v>28</v>
      </c>
      <c r="H47" s="12" t="s">
        <v>29</v>
      </c>
      <c r="I47" s="12" t="s">
        <v>20</v>
      </c>
    </row>
    <row r="48" spans="1:9" ht="10.95" customHeight="1" x14ac:dyDescent="0.2">
      <c r="A48" s="11">
        <v>46132</v>
      </c>
      <c r="B48" s="12" t="s">
        <v>74</v>
      </c>
      <c r="C48" s="12" t="s">
        <v>75</v>
      </c>
      <c r="D48" s="13">
        <v>13</v>
      </c>
      <c r="E48" s="13">
        <v>10.83</v>
      </c>
      <c r="F48" s="13">
        <v>2.17</v>
      </c>
      <c r="G48" s="12" t="s">
        <v>28</v>
      </c>
      <c r="H48" s="12" t="s">
        <v>29</v>
      </c>
      <c r="I48" s="12" t="s">
        <v>20</v>
      </c>
    </row>
    <row r="49" spans="1:9" ht="10.95" customHeight="1" x14ac:dyDescent="0.2">
      <c r="A49" s="14" t="s">
        <v>77</v>
      </c>
      <c r="B49" s="14"/>
      <c r="C49" s="14"/>
      <c r="D49" s="15">
        <f>SUM(D45:D48)</f>
        <v>185.35000000000002</v>
      </c>
      <c r="E49" s="15">
        <f>SUM(E45:E48)</f>
        <v>154.46</v>
      </c>
      <c r="F49" s="15">
        <f>SUM(F45:F48)</f>
        <v>30.89</v>
      </c>
      <c r="G49" s="14"/>
      <c r="H49" s="14"/>
      <c r="I49" s="14"/>
    </row>
    <row r="50" spans="1:9" ht="13.35" customHeight="1" x14ac:dyDescent="0.2"/>
    <row r="51" spans="1:9" s="5" customFormat="1" ht="12.15" customHeight="1" x14ac:dyDescent="0.25">
      <c r="A51" s="16" t="s">
        <v>78</v>
      </c>
      <c r="B51" s="16"/>
      <c r="C51" s="16"/>
      <c r="D51" s="16"/>
      <c r="E51" s="16"/>
      <c r="F51" s="16"/>
      <c r="G51" s="16"/>
      <c r="H51" s="16"/>
      <c r="I51" s="16"/>
    </row>
    <row r="52" spans="1:9" ht="10.95" customHeight="1" x14ac:dyDescent="0.2">
      <c r="A52" s="8">
        <v>46113</v>
      </c>
      <c r="B52" s="9" t="s">
        <v>79</v>
      </c>
      <c r="C52" s="9" t="s">
        <v>80</v>
      </c>
      <c r="D52" s="10">
        <v>19.98</v>
      </c>
      <c r="E52" s="10">
        <v>16.649999999999999</v>
      </c>
      <c r="F52" s="10">
        <v>3.33</v>
      </c>
      <c r="G52" s="9" t="s">
        <v>81</v>
      </c>
      <c r="H52" s="9" t="s">
        <v>82</v>
      </c>
      <c r="I52" s="9" t="s">
        <v>16</v>
      </c>
    </row>
    <row r="53" spans="1:9" ht="10.95" customHeight="1" x14ac:dyDescent="0.2">
      <c r="A53" s="11">
        <v>46113</v>
      </c>
      <c r="B53" s="12" t="s">
        <v>79</v>
      </c>
      <c r="C53" s="12" t="s">
        <v>83</v>
      </c>
      <c r="D53" s="13">
        <v>33.979999999999997</v>
      </c>
      <c r="E53" s="13">
        <v>28.32</v>
      </c>
      <c r="F53" s="13">
        <v>5.66</v>
      </c>
      <c r="G53" s="12" t="s">
        <v>28</v>
      </c>
      <c r="H53" s="12" t="s">
        <v>29</v>
      </c>
      <c r="I53" s="12" t="s">
        <v>76</v>
      </c>
    </row>
    <row r="54" spans="1:9" ht="10.95" customHeight="1" x14ac:dyDescent="0.2">
      <c r="A54" s="11">
        <v>46113</v>
      </c>
      <c r="B54" s="12" t="s">
        <v>79</v>
      </c>
      <c r="C54" s="12" t="s">
        <v>83</v>
      </c>
      <c r="D54" s="13">
        <v>9.48</v>
      </c>
      <c r="E54" s="13">
        <v>7.9</v>
      </c>
      <c r="F54" s="13">
        <v>1.58</v>
      </c>
      <c r="G54" s="12" t="s">
        <v>28</v>
      </c>
      <c r="H54" s="12" t="s">
        <v>29</v>
      </c>
      <c r="I54" s="12" t="s">
        <v>76</v>
      </c>
    </row>
    <row r="55" spans="1:9" ht="10.95" customHeight="1" x14ac:dyDescent="0.2">
      <c r="A55" s="11">
        <v>46113</v>
      </c>
      <c r="B55" s="12" t="s">
        <v>79</v>
      </c>
      <c r="C55" s="12" t="s">
        <v>83</v>
      </c>
      <c r="D55" s="13">
        <v>9.4700000000000006</v>
      </c>
      <c r="E55" s="13">
        <v>7.89</v>
      </c>
      <c r="F55" s="13">
        <v>1.58</v>
      </c>
      <c r="G55" s="12" t="s">
        <v>28</v>
      </c>
      <c r="H55" s="12" t="s">
        <v>29</v>
      </c>
      <c r="I55" s="12" t="s">
        <v>76</v>
      </c>
    </row>
    <row r="56" spans="1:9" ht="10.95" customHeight="1" x14ac:dyDescent="0.2">
      <c r="A56" s="11">
        <v>46121</v>
      </c>
      <c r="B56" s="12" t="s">
        <v>79</v>
      </c>
      <c r="C56" s="12" t="s">
        <v>84</v>
      </c>
      <c r="D56" s="13">
        <v>69.98</v>
      </c>
      <c r="E56" s="13">
        <v>58.32</v>
      </c>
      <c r="F56" s="13">
        <v>11.66</v>
      </c>
      <c r="G56" s="12" t="s">
        <v>85</v>
      </c>
      <c r="H56" s="12" t="s">
        <v>86</v>
      </c>
      <c r="I56" s="12" t="s">
        <v>26</v>
      </c>
    </row>
    <row r="57" spans="1:9" ht="10.95" customHeight="1" x14ac:dyDescent="0.2">
      <c r="A57" s="11">
        <v>46125</v>
      </c>
      <c r="B57" s="12" t="s">
        <v>79</v>
      </c>
      <c r="C57" s="12" t="s">
        <v>87</v>
      </c>
      <c r="D57" s="13">
        <v>15.98</v>
      </c>
      <c r="E57" s="13">
        <v>13.32</v>
      </c>
      <c r="F57" s="13">
        <v>2.66</v>
      </c>
      <c r="G57" s="12" t="s">
        <v>81</v>
      </c>
      <c r="H57" s="12" t="s">
        <v>82</v>
      </c>
      <c r="I57" s="12" t="s">
        <v>16</v>
      </c>
    </row>
    <row r="58" spans="1:9" ht="10.95" customHeight="1" x14ac:dyDescent="0.2">
      <c r="A58" s="11">
        <v>46132</v>
      </c>
      <c r="B58" s="12" t="s">
        <v>79</v>
      </c>
      <c r="C58" s="12" t="s">
        <v>75</v>
      </c>
      <c r="D58" s="13">
        <v>97.3</v>
      </c>
      <c r="E58" s="13">
        <v>81.08</v>
      </c>
      <c r="F58" s="13">
        <v>16.22</v>
      </c>
      <c r="G58" s="12" t="s">
        <v>81</v>
      </c>
      <c r="H58" s="12" t="s">
        <v>82</v>
      </c>
      <c r="I58" s="12" t="s">
        <v>16</v>
      </c>
    </row>
    <row r="59" spans="1:9" ht="10.95" customHeight="1" x14ac:dyDescent="0.2">
      <c r="A59" s="11">
        <v>46139</v>
      </c>
      <c r="B59" s="12" t="s">
        <v>79</v>
      </c>
      <c r="C59" s="12" t="s">
        <v>88</v>
      </c>
      <c r="D59" s="13">
        <v>10.28</v>
      </c>
      <c r="E59" s="13">
        <v>8.57</v>
      </c>
      <c r="F59" s="13">
        <v>1.71</v>
      </c>
      <c r="G59" s="12" t="s">
        <v>89</v>
      </c>
      <c r="H59" s="12" t="s">
        <v>90</v>
      </c>
      <c r="I59" s="12" t="s">
        <v>26</v>
      </c>
    </row>
    <row r="60" spans="1:9" ht="10.95" customHeight="1" x14ac:dyDescent="0.2">
      <c r="A60" s="11">
        <v>46139</v>
      </c>
      <c r="B60" s="12" t="s">
        <v>79</v>
      </c>
      <c r="C60" s="12" t="s">
        <v>91</v>
      </c>
      <c r="D60" s="13">
        <v>8.48</v>
      </c>
      <c r="E60" s="13">
        <v>7.07</v>
      </c>
      <c r="F60" s="13">
        <v>1.41</v>
      </c>
      <c r="G60" s="12" t="s">
        <v>81</v>
      </c>
      <c r="H60" s="12" t="s">
        <v>82</v>
      </c>
      <c r="I60" s="12" t="s">
        <v>16</v>
      </c>
    </row>
    <row r="61" spans="1:9" ht="10.95" customHeight="1" x14ac:dyDescent="0.2">
      <c r="A61" s="11">
        <v>46150</v>
      </c>
      <c r="B61" s="12" t="s">
        <v>79</v>
      </c>
      <c r="C61" s="12" t="s">
        <v>92</v>
      </c>
      <c r="D61" s="13">
        <v>25.98</v>
      </c>
      <c r="E61" s="13">
        <v>21.65</v>
      </c>
      <c r="F61" s="13">
        <v>4.33</v>
      </c>
      <c r="G61" s="12" t="s">
        <v>28</v>
      </c>
      <c r="H61" s="12" t="s">
        <v>29</v>
      </c>
      <c r="I61" s="12" t="s">
        <v>16</v>
      </c>
    </row>
    <row r="62" spans="1:9" ht="10.95" customHeight="1" x14ac:dyDescent="0.2">
      <c r="A62" s="11">
        <v>46153</v>
      </c>
      <c r="B62" s="12" t="s">
        <v>79</v>
      </c>
      <c r="C62" s="12" t="s">
        <v>93</v>
      </c>
      <c r="D62" s="13">
        <v>9.98</v>
      </c>
      <c r="E62" s="13">
        <v>8.32</v>
      </c>
      <c r="F62" s="13">
        <v>1.66</v>
      </c>
      <c r="G62" s="12" t="s">
        <v>28</v>
      </c>
      <c r="H62" s="12" t="s">
        <v>29</v>
      </c>
      <c r="I62" s="12" t="s">
        <v>76</v>
      </c>
    </row>
    <row r="63" spans="1:9" ht="10.95" customHeight="1" x14ac:dyDescent="0.2">
      <c r="A63" s="11">
        <v>46153</v>
      </c>
      <c r="B63" s="12" t="s">
        <v>79</v>
      </c>
      <c r="C63" s="12" t="s">
        <v>94</v>
      </c>
      <c r="D63" s="13">
        <v>69.959999999999994</v>
      </c>
      <c r="E63" s="13">
        <v>58.3</v>
      </c>
      <c r="F63" s="13">
        <v>11.66</v>
      </c>
      <c r="G63" s="12" t="s">
        <v>89</v>
      </c>
      <c r="H63" s="12" t="s">
        <v>90</v>
      </c>
      <c r="I63" s="12" t="s">
        <v>26</v>
      </c>
    </row>
    <row r="64" spans="1:9" ht="10.95" customHeight="1" x14ac:dyDescent="0.2">
      <c r="A64" s="11">
        <v>46156</v>
      </c>
      <c r="B64" s="12" t="s">
        <v>79</v>
      </c>
      <c r="C64" s="12" t="s">
        <v>95</v>
      </c>
      <c r="D64" s="13">
        <v>13.31</v>
      </c>
      <c r="E64" s="13">
        <v>11.09</v>
      </c>
      <c r="F64" s="13">
        <v>2.2200000000000002</v>
      </c>
      <c r="G64" s="12" t="s">
        <v>89</v>
      </c>
      <c r="H64" s="12" t="s">
        <v>90</v>
      </c>
      <c r="I64" s="12" t="s">
        <v>26</v>
      </c>
    </row>
    <row r="65" spans="1:9" ht="10.95" customHeight="1" x14ac:dyDescent="0.2">
      <c r="A65" s="11">
        <v>46157</v>
      </c>
      <c r="B65" s="12" t="s">
        <v>79</v>
      </c>
      <c r="C65" s="12" t="s">
        <v>96</v>
      </c>
      <c r="D65" s="13">
        <v>13.68</v>
      </c>
      <c r="E65" s="13">
        <v>11.4</v>
      </c>
      <c r="F65" s="13">
        <v>2.2799999999999998</v>
      </c>
      <c r="G65" s="12" t="s">
        <v>89</v>
      </c>
      <c r="H65" s="12" t="s">
        <v>90</v>
      </c>
      <c r="I65" s="12" t="s">
        <v>56</v>
      </c>
    </row>
    <row r="66" spans="1:9" ht="10.95" customHeight="1" x14ac:dyDescent="0.2">
      <c r="A66" s="11">
        <v>46157</v>
      </c>
      <c r="B66" s="12" t="s">
        <v>79</v>
      </c>
      <c r="C66" s="12" t="s">
        <v>97</v>
      </c>
      <c r="D66" s="13">
        <v>35.96</v>
      </c>
      <c r="E66" s="13">
        <v>29.97</v>
      </c>
      <c r="F66" s="13">
        <v>5.99</v>
      </c>
      <c r="G66" s="12" t="s">
        <v>28</v>
      </c>
      <c r="H66" s="12" t="s">
        <v>29</v>
      </c>
      <c r="I66" s="12" t="s">
        <v>76</v>
      </c>
    </row>
    <row r="67" spans="1:9" ht="10.95" customHeight="1" x14ac:dyDescent="0.2">
      <c r="A67" s="11">
        <v>46157</v>
      </c>
      <c r="B67" s="12" t="s">
        <v>79</v>
      </c>
      <c r="C67" s="12" t="s">
        <v>98</v>
      </c>
      <c r="D67" s="13">
        <v>49.97</v>
      </c>
      <c r="E67" s="13">
        <v>41.64</v>
      </c>
      <c r="F67" s="13">
        <v>8.33</v>
      </c>
      <c r="G67" s="12" t="s">
        <v>28</v>
      </c>
      <c r="H67" s="12" t="s">
        <v>29</v>
      </c>
      <c r="I67" s="12" t="s">
        <v>76</v>
      </c>
    </row>
    <row r="68" spans="1:9" ht="10.95" customHeight="1" x14ac:dyDescent="0.2">
      <c r="A68" s="11">
        <v>46160</v>
      </c>
      <c r="B68" s="12" t="s">
        <v>79</v>
      </c>
      <c r="C68" s="12" t="s">
        <v>99</v>
      </c>
      <c r="D68" s="13">
        <v>20.14</v>
      </c>
      <c r="E68" s="13">
        <v>16.78</v>
      </c>
      <c r="F68" s="13">
        <v>3.36</v>
      </c>
      <c r="G68" s="12" t="s">
        <v>81</v>
      </c>
      <c r="H68" s="12" t="s">
        <v>82</v>
      </c>
      <c r="I68" s="12" t="s">
        <v>16</v>
      </c>
    </row>
    <row r="69" spans="1:9" ht="10.95" customHeight="1" x14ac:dyDescent="0.2">
      <c r="A69" s="11">
        <v>46160</v>
      </c>
      <c r="B69" s="12" t="s">
        <v>79</v>
      </c>
      <c r="C69" s="12" t="s">
        <v>100</v>
      </c>
      <c r="D69" s="13">
        <v>26.96</v>
      </c>
      <c r="E69" s="13">
        <v>22.47</v>
      </c>
      <c r="F69" s="13">
        <v>4.49</v>
      </c>
      <c r="G69" s="12" t="s">
        <v>28</v>
      </c>
      <c r="H69" s="12" t="s">
        <v>29</v>
      </c>
      <c r="I69" s="12" t="s">
        <v>25</v>
      </c>
    </row>
    <row r="70" spans="1:9" ht="10.95" customHeight="1" x14ac:dyDescent="0.2">
      <c r="A70" s="11">
        <v>46160</v>
      </c>
      <c r="B70" s="12" t="s">
        <v>79</v>
      </c>
      <c r="C70" s="12" t="s">
        <v>101</v>
      </c>
      <c r="D70" s="13">
        <v>13.94</v>
      </c>
      <c r="E70" s="13">
        <v>11.62</v>
      </c>
      <c r="F70" s="13">
        <v>2.3199999999999998</v>
      </c>
      <c r="G70" s="12" t="s">
        <v>81</v>
      </c>
      <c r="H70" s="12" t="s">
        <v>82</v>
      </c>
      <c r="I70" s="12" t="s">
        <v>16</v>
      </c>
    </row>
    <row r="71" spans="1:9" ht="10.95" customHeight="1" x14ac:dyDescent="0.2">
      <c r="A71" s="11">
        <v>46160</v>
      </c>
      <c r="B71" s="12" t="s">
        <v>79</v>
      </c>
      <c r="C71" s="12" t="s">
        <v>102</v>
      </c>
      <c r="D71" s="13">
        <v>26.1</v>
      </c>
      <c r="E71" s="13">
        <v>21.75</v>
      </c>
      <c r="F71" s="13">
        <v>4.3499999999999996</v>
      </c>
      <c r="G71" s="12" t="s">
        <v>28</v>
      </c>
      <c r="H71" s="12" t="s">
        <v>29</v>
      </c>
      <c r="I71" s="12" t="s">
        <v>20</v>
      </c>
    </row>
    <row r="72" spans="1:9" ht="10.95" customHeight="1" x14ac:dyDescent="0.2">
      <c r="A72" s="11">
        <v>46163</v>
      </c>
      <c r="B72" s="12" t="s">
        <v>79</v>
      </c>
      <c r="C72" s="12" t="s">
        <v>103</v>
      </c>
      <c r="D72" s="13">
        <v>8.18</v>
      </c>
      <c r="E72" s="13">
        <v>6.82</v>
      </c>
      <c r="F72" s="13">
        <v>1.36</v>
      </c>
      <c r="G72" s="12" t="s">
        <v>28</v>
      </c>
      <c r="H72" s="12" t="s">
        <v>29</v>
      </c>
      <c r="I72" s="12" t="s">
        <v>76</v>
      </c>
    </row>
    <row r="73" spans="1:9" ht="10.95" customHeight="1" x14ac:dyDescent="0.2">
      <c r="A73" s="11">
        <v>46163</v>
      </c>
      <c r="B73" s="12" t="s">
        <v>79</v>
      </c>
      <c r="C73" s="12" t="s">
        <v>104</v>
      </c>
      <c r="D73" s="13">
        <v>9.98</v>
      </c>
      <c r="E73" s="13">
        <v>8.32</v>
      </c>
      <c r="F73" s="13">
        <v>1.66</v>
      </c>
      <c r="G73" s="12" t="s">
        <v>28</v>
      </c>
      <c r="H73" s="12" t="s">
        <v>29</v>
      </c>
      <c r="I73" s="12" t="s">
        <v>76</v>
      </c>
    </row>
    <row r="74" spans="1:9" ht="10.95" customHeight="1" x14ac:dyDescent="0.2">
      <c r="A74" s="11">
        <v>46163</v>
      </c>
      <c r="B74" s="12" t="s">
        <v>79</v>
      </c>
      <c r="C74" s="12" t="s">
        <v>105</v>
      </c>
      <c r="D74" s="13">
        <v>37.369999999999997</v>
      </c>
      <c r="E74" s="13">
        <v>31.14</v>
      </c>
      <c r="F74" s="13">
        <v>6.23</v>
      </c>
      <c r="G74" s="12" t="s">
        <v>28</v>
      </c>
      <c r="H74" s="12" t="s">
        <v>29</v>
      </c>
      <c r="I74" s="12" t="s">
        <v>76</v>
      </c>
    </row>
    <row r="75" spans="1:9" ht="10.95" customHeight="1" x14ac:dyDescent="0.2">
      <c r="A75" s="11">
        <v>46164</v>
      </c>
      <c r="B75" s="12" t="s">
        <v>79</v>
      </c>
      <c r="C75" s="12" t="s">
        <v>106</v>
      </c>
      <c r="D75" s="13">
        <v>10.66</v>
      </c>
      <c r="E75" s="13">
        <v>8.8800000000000008</v>
      </c>
      <c r="F75" s="13">
        <v>1.78</v>
      </c>
      <c r="G75" s="12" t="s">
        <v>28</v>
      </c>
      <c r="H75" s="12" t="s">
        <v>29</v>
      </c>
      <c r="I75" s="12" t="s">
        <v>76</v>
      </c>
    </row>
    <row r="76" spans="1:9" ht="10.95" customHeight="1" x14ac:dyDescent="0.2">
      <c r="A76" s="11">
        <v>46167</v>
      </c>
      <c r="B76" s="12" t="s">
        <v>79</v>
      </c>
      <c r="C76" s="12" t="s">
        <v>107</v>
      </c>
      <c r="D76" s="13">
        <v>19</v>
      </c>
      <c r="E76" s="13">
        <v>19</v>
      </c>
      <c r="F76" s="13">
        <v>0</v>
      </c>
      <c r="G76" s="12" t="s">
        <v>28</v>
      </c>
      <c r="H76" s="12" t="s">
        <v>29</v>
      </c>
      <c r="I76" s="12" t="s">
        <v>16</v>
      </c>
    </row>
    <row r="77" spans="1:9" ht="10.95" customHeight="1" x14ac:dyDescent="0.2">
      <c r="A77" s="11">
        <v>46167</v>
      </c>
      <c r="B77" s="12" t="s">
        <v>79</v>
      </c>
      <c r="C77" s="12" t="s">
        <v>108</v>
      </c>
      <c r="D77" s="13">
        <v>135.94</v>
      </c>
      <c r="E77" s="13">
        <v>113.28</v>
      </c>
      <c r="F77" s="13">
        <v>22.66</v>
      </c>
      <c r="G77" s="12" t="s">
        <v>81</v>
      </c>
      <c r="H77" s="12" t="s">
        <v>82</v>
      </c>
      <c r="I77" s="12" t="s">
        <v>16</v>
      </c>
    </row>
    <row r="78" spans="1:9" ht="10.95" customHeight="1" x14ac:dyDescent="0.2">
      <c r="A78" s="11">
        <v>46170</v>
      </c>
      <c r="B78" s="12" t="s">
        <v>79</v>
      </c>
      <c r="C78" s="12" t="s">
        <v>109</v>
      </c>
      <c r="D78" s="13">
        <v>25.49</v>
      </c>
      <c r="E78" s="13">
        <v>21.24</v>
      </c>
      <c r="F78" s="13">
        <v>4.25</v>
      </c>
      <c r="G78" s="12" t="s">
        <v>28</v>
      </c>
      <c r="H78" s="12" t="s">
        <v>29</v>
      </c>
      <c r="I78" s="12" t="s">
        <v>56</v>
      </c>
    </row>
    <row r="79" spans="1:9" ht="10.95" customHeight="1" x14ac:dyDescent="0.2">
      <c r="A79" s="11">
        <v>46177</v>
      </c>
      <c r="B79" s="12" t="s">
        <v>79</v>
      </c>
      <c r="C79" s="12" t="s">
        <v>110</v>
      </c>
      <c r="D79" s="13">
        <v>10.98</v>
      </c>
      <c r="E79" s="13">
        <v>9.15</v>
      </c>
      <c r="F79" s="13">
        <v>1.83</v>
      </c>
      <c r="G79" s="12" t="s">
        <v>28</v>
      </c>
      <c r="H79" s="12" t="s">
        <v>29</v>
      </c>
      <c r="I79" s="12" t="s">
        <v>16</v>
      </c>
    </row>
    <row r="80" spans="1:9" ht="10.95" customHeight="1" x14ac:dyDescent="0.2">
      <c r="A80" s="11">
        <v>46178</v>
      </c>
      <c r="B80" s="12" t="s">
        <v>79</v>
      </c>
      <c r="C80" s="12" t="s">
        <v>111</v>
      </c>
      <c r="D80" s="13">
        <v>9.48</v>
      </c>
      <c r="E80" s="13">
        <v>7.9</v>
      </c>
      <c r="F80" s="13">
        <v>1.58</v>
      </c>
      <c r="G80" s="12" t="s">
        <v>28</v>
      </c>
      <c r="H80" s="12" t="s">
        <v>29</v>
      </c>
      <c r="I80" s="12" t="s">
        <v>16</v>
      </c>
    </row>
    <row r="81" spans="1:9" ht="10.95" customHeight="1" x14ac:dyDescent="0.2">
      <c r="A81" s="11">
        <v>46178</v>
      </c>
      <c r="B81" s="12" t="s">
        <v>79</v>
      </c>
      <c r="C81" s="12" t="s">
        <v>112</v>
      </c>
      <c r="D81" s="13">
        <v>67.98</v>
      </c>
      <c r="E81" s="13">
        <v>56.65</v>
      </c>
      <c r="F81" s="13">
        <v>11.33</v>
      </c>
      <c r="G81" s="12" t="s">
        <v>81</v>
      </c>
      <c r="H81" s="12" t="s">
        <v>82</v>
      </c>
      <c r="I81" s="12" t="s">
        <v>16</v>
      </c>
    </row>
    <row r="82" spans="1:9" ht="10.95" customHeight="1" x14ac:dyDescent="0.2">
      <c r="A82" s="11">
        <v>46178</v>
      </c>
      <c r="B82" s="12" t="s">
        <v>79</v>
      </c>
      <c r="C82" s="12" t="s">
        <v>113</v>
      </c>
      <c r="D82" s="13">
        <v>11.05</v>
      </c>
      <c r="E82" s="13">
        <v>9.2100000000000009</v>
      </c>
      <c r="F82" s="13">
        <v>1.84</v>
      </c>
      <c r="G82" s="12" t="s">
        <v>114</v>
      </c>
      <c r="H82" s="12" t="s">
        <v>115</v>
      </c>
      <c r="I82" s="12" t="s">
        <v>16</v>
      </c>
    </row>
    <row r="83" spans="1:9" ht="10.95" customHeight="1" x14ac:dyDescent="0.2">
      <c r="A83" s="11">
        <v>46181</v>
      </c>
      <c r="B83" s="12" t="s">
        <v>79</v>
      </c>
      <c r="C83" s="12" t="s">
        <v>116</v>
      </c>
      <c r="D83" s="13">
        <v>39.950000000000003</v>
      </c>
      <c r="E83" s="13">
        <v>39.950000000000003</v>
      </c>
      <c r="F83" s="13">
        <v>0</v>
      </c>
      <c r="G83" s="12" t="s">
        <v>89</v>
      </c>
      <c r="H83" s="12" t="s">
        <v>90</v>
      </c>
      <c r="I83" s="12" t="s">
        <v>26</v>
      </c>
    </row>
    <row r="84" spans="1:9" ht="10.95" customHeight="1" x14ac:dyDescent="0.2">
      <c r="A84" s="11">
        <v>46181</v>
      </c>
      <c r="B84" s="12" t="s">
        <v>79</v>
      </c>
      <c r="C84" s="12" t="s">
        <v>117</v>
      </c>
      <c r="D84" s="13">
        <v>16.18</v>
      </c>
      <c r="E84" s="13">
        <v>13.48</v>
      </c>
      <c r="F84" s="13">
        <v>2.7</v>
      </c>
      <c r="G84" s="12" t="s">
        <v>89</v>
      </c>
      <c r="H84" s="12" t="s">
        <v>90</v>
      </c>
      <c r="I84" s="12" t="s">
        <v>26</v>
      </c>
    </row>
    <row r="85" spans="1:9" ht="10.95" customHeight="1" x14ac:dyDescent="0.2">
      <c r="A85" s="11">
        <v>46184</v>
      </c>
      <c r="B85" s="12" t="s">
        <v>79</v>
      </c>
      <c r="C85" s="12" t="s">
        <v>118</v>
      </c>
      <c r="D85" s="13">
        <v>113.47</v>
      </c>
      <c r="E85" s="13">
        <v>94.56</v>
      </c>
      <c r="F85" s="13">
        <v>18.91</v>
      </c>
      <c r="G85" s="12" t="s">
        <v>28</v>
      </c>
      <c r="H85" s="12" t="s">
        <v>29</v>
      </c>
      <c r="I85" s="12" t="s">
        <v>20</v>
      </c>
    </row>
    <row r="86" spans="1:9" ht="10.95" customHeight="1" x14ac:dyDescent="0.2">
      <c r="A86" s="11">
        <v>46185</v>
      </c>
      <c r="B86" s="12" t="s">
        <v>79</v>
      </c>
      <c r="C86" s="12" t="s">
        <v>119</v>
      </c>
      <c r="D86" s="13">
        <v>9.98</v>
      </c>
      <c r="E86" s="13">
        <v>8.32</v>
      </c>
      <c r="F86" s="13">
        <v>1.66</v>
      </c>
      <c r="G86" s="12" t="s">
        <v>89</v>
      </c>
      <c r="H86" s="12" t="s">
        <v>90</v>
      </c>
      <c r="I86" s="12" t="s">
        <v>26</v>
      </c>
    </row>
    <row r="87" spans="1:9" ht="10.95" customHeight="1" x14ac:dyDescent="0.2">
      <c r="A87" s="11">
        <v>46189</v>
      </c>
      <c r="B87" s="12" t="s">
        <v>79</v>
      </c>
      <c r="C87" s="12" t="s">
        <v>120</v>
      </c>
      <c r="D87" s="13">
        <v>31.98</v>
      </c>
      <c r="E87" s="13">
        <v>26.65</v>
      </c>
      <c r="F87" s="13">
        <v>5.33</v>
      </c>
      <c r="G87" s="12" t="s">
        <v>89</v>
      </c>
      <c r="H87" s="12" t="s">
        <v>90</v>
      </c>
      <c r="I87" s="12" t="s">
        <v>26</v>
      </c>
    </row>
    <row r="88" spans="1:9" ht="10.95" customHeight="1" x14ac:dyDescent="0.2">
      <c r="A88" s="11">
        <v>46190</v>
      </c>
      <c r="B88" s="12" t="s">
        <v>79</v>
      </c>
      <c r="C88" s="12" t="s">
        <v>121</v>
      </c>
      <c r="D88" s="13">
        <v>17.98</v>
      </c>
      <c r="E88" s="13">
        <v>14.98</v>
      </c>
      <c r="F88" s="13">
        <v>3</v>
      </c>
      <c r="G88" s="12" t="s">
        <v>28</v>
      </c>
      <c r="H88" s="12" t="s">
        <v>29</v>
      </c>
      <c r="I88" s="12" t="s">
        <v>16</v>
      </c>
    </row>
    <row r="89" spans="1:9" ht="10.95" customHeight="1" x14ac:dyDescent="0.2">
      <c r="A89" s="11">
        <v>46191</v>
      </c>
      <c r="B89" s="12" t="s">
        <v>79</v>
      </c>
      <c r="C89" s="12" t="s">
        <v>122</v>
      </c>
      <c r="D89" s="13">
        <v>17.89</v>
      </c>
      <c r="E89" s="13">
        <v>14.91</v>
      </c>
      <c r="F89" s="13">
        <v>2.98</v>
      </c>
      <c r="G89" s="12" t="s">
        <v>89</v>
      </c>
      <c r="H89" s="12" t="s">
        <v>90</v>
      </c>
      <c r="I89" s="12" t="s">
        <v>26</v>
      </c>
    </row>
    <row r="90" spans="1:9" ht="10.95" customHeight="1" x14ac:dyDescent="0.2">
      <c r="A90" s="11">
        <v>46191</v>
      </c>
      <c r="B90" s="12" t="s">
        <v>79</v>
      </c>
      <c r="C90" s="12" t="s">
        <v>123</v>
      </c>
      <c r="D90" s="13">
        <v>39.979999999999997</v>
      </c>
      <c r="E90" s="13">
        <v>33.32</v>
      </c>
      <c r="F90" s="13">
        <v>6.66</v>
      </c>
      <c r="G90" s="12" t="s">
        <v>28</v>
      </c>
      <c r="H90" s="12" t="s">
        <v>29</v>
      </c>
      <c r="I90" s="12" t="s">
        <v>76</v>
      </c>
    </row>
    <row r="91" spans="1:9" ht="10.95" customHeight="1" x14ac:dyDescent="0.2">
      <c r="A91" s="11">
        <v>46198</v>
      </c>
      <c r="B91" s="12" t="s">
        <v>79</v>
      </c>
      <c r="C91" s="12" t="s">
        <v>124</v>
      </c>
      <c r="D91" s="13">
        <v>25.94</v>
      </c>
      <c r="E91" s="13">
        <v>21.62</v>
      </c>
      <c r="F91" s="13">
        <v>4.32</v>
      </c>
      <c r="G91" s="12" t="s">
        <v>125</v>
      </c>
      <c r="H91" s="12" t="s">
        <v>126</v>
      </c>
      <c r="I91" s="12" t="s">
        <v>26</v>
      </c>
    </row>
    <row r="92" spans="1:9" ht="10.95" customHeight="1" x14ac:dyDescent="0.2">
      <c r="A92" s="11">
        <v>46199</v>
      </c>
      <c r="B92" s="12" t="s">
        <v>79</v>
      </c>
      <c r="C92" s="12" t="s">
        <v>127</v>
      </c>
      <c r="D92" s="13">
        <v>81.819999999999993</v>
      </c>
      <c r="E92" s="13">
        <v>68.180000000000007</v>
      </c>
      <c r="F92" s="13">
        <v>13.64</v>
      </c>
      <c r="G92" s="12" t="s">
        <v>128</v>
      </c>
      <c r="H92" s="12" t="s">
        <v>129</v>
      </c>
      <c r="I92" s="12" t="s">
        <v>20</v>
      </c>
    </row>
    <row r="93" spans="1:9" ht="10.95" customHeight="1" x14ac:dyDescent="0.2">
      <c r="A93" s="11">
        <v>46202</v>
      </c>
      <c r="B93" s="12" t="s">
        <v>79</v>
      </c>
      <c r="C93" s="12" t="s">
        <v>130</v>
      </c>
      <c r="D93" s="13">
        <v>13.43</v>
      </c>
      <c r="E93" s="13">
        <v>11.19</v>
      </c>
      <c r="F93" s="13">
        <v>2.2400000000000002</v>
      </c>
      <c r="G93" s="12" t="s">
        <v>89</v>
      </c>
      <c r="H93" s="12" t="s">
        <v>90</v>
      </c>
      <c r="I93" s="12" t="s">
        <v>26</v>
      </c>
    </row>
    <row r="94" spans="1:9" ht="10.95" customHeight="1" x14ac:dyDescent="0.2">
      <c r="A94" s="11">
        <v>46202</v>
      </c>
      <c r="B94" s="12" t="s">
        <v>79</v>
      </c>
      <c r="C94" s="12" t="s">
        <v>131</v>
      </c>
      <c r="D94" s="13">
        <v>81.55</v>
      </c>
      <c r="E94" s="13">
        <v>67.959999999999994</v>
      </c>
      <c r="F94" s="13">
        <v>13.59</v>
      </c>
      <c r="G94" s="12" t="s">
        <v>28</v>
      </c>
      <c r="H94" s="12" t="s">
        <v>29</v>
      </c>
      <c r="I94" s="12" t="s">
        <v>76</v>
      </c>
    </row>
    <row r="95" spans="1:9" ht="10.95" customHeight="1" x14ac:dyDescent="0.2">
      <c r="A95" s="14" t="s">
        <v>132</v>
      </c>
      <c r="B95" s="14"/>
      <c r="C95" s="14"/>
      <c r="D95" s="15">
        <f>SUM(D52:D94)</f>
        <v>1417.17</v>
      </c>
      <c r="E95" s="15">
        <f>SUM(E52:E94)</f>
        <v>1190.8200000000002</v>
      </c>
      <c r="F95" s="15">
        <f>SUM(F52:F94)</f>
        <v>226.35</v>
      </c>
      <c r="G95" s="14"/>
      <c r="H95" s="14"/>
      <c r="I95" s="14"/>
    </row>
    <row r="96" spans="1:9" ht="13.35" customHeight="1" x14ac:dyDescent="0.2"/>
    <row r="97" spans="1:9" ht="13.35" customHeight="1" x14ac:dyDescent="0.2"/>
    <row r="98" spans="1:9" s="5" customFormat="1" ht="12.15" customHeight="1" x14ac:dyDescent="0.25">
      <c r="A98" s="16" t="s">
        <v>133</v>
      </c>
      <c r="B98" s="16"/>
      <c r="C98" s="16"/>
      <c r="D98" s="16"/>
      <c r="E98" s="16"/>
      <c r="F98" s="16"/>
      <c r="G98" s="16"/>
      <c r="H98" s="16"/>
      <c r="I98" s="16"/>
    </row>
    <row r="99" spans="1:9" ht="10.95" customHeight="1" x14ac:dyDescent="0.2">
      <c r="A99" s="8">
        <v>46136</v>
      </c>
      <c r="B99" s="9" t="s">
        <v>134</v>
      </c>
      <c r="C99" s="9" t="s">
        <v>135</v>
      </c>
      <c r="D99" s="10">
        <v>90</v>
      </c>
      <c r="E99" s="10">
        <v>90</v>
      </c>
      <c r="F99" s="10">
        <v>0</v>
      </c>
      <c r="G99" s="9" t="s">
        <v>136</v>
      </c>
      <c r="H99" s="9" t="s">
        <v>137</v>
      </c>
      <c r="I99" s="9" t="s">
        <v>25</v>
      </c>
    </row>
    <row r="100" spans="1:9" ht="10.95" customHeight="1" x14ac:dyDescent="0.2">
      <c r="A100" s="11">
        <v>46157</v>
      </c>
      <c r="B100" s="12" t="s">
        <v>134</v>
      </c>
      <c r="C100" s="12" t="s">
        <v>138</v>
      </c>
      <c r="D100" s="13">
        <v>90</v>
      </c>
      <c r="E100" s="13">
        <v>90</v>
      </c>
      <c r="F100" s="13">
        <v>0</v>
      </c>
      <c r="G100" s="12" t="s">
        <v>136</v>
      </c>
      <c r="H100" s="12" t="s">
        <v>137</v>
      </c>
      <c r="I100" s="12" t="s">
        <v>25</v>
      </c>
    </row>
    <row r="101" spans="1:9" ht="10.95" customHeight="1" x14ac:dyDescent="0.2">
      <c r="A101" s="11">
        <v>46178</v>
      </c>
      <c r="B101" s="12" t="s">
        <v>134</v>
      </c>
      <c r="C101" s="12" t="s">
        <v>139</v>
      </c>
      <c r="D101" s="13">
        <v>90</v>
      </c>
      <c r="E101" s="13">
        <v>90</v>
      </c>
      <c r="F101" s="13">
        <v>0</v>
      </c>
      <c r="G101" s="12" t="s">
        <v>136</v>
      </c>
      <c r="H101" s="12" t="s">
        <v>137</v>
      </c>
      <c r="I101" s="12" t="s">
        <v>25</v>
      </c>
    </row>
    <row r="102" spans="1:9" ht="10.95" customHeight="1" x14ac:dyDescent="0.2">
      <c r="A102" s="11">
        <v>46192</v>
      </c>
      <c r="B102" s="12" t="s">
        <v>134</v>
      </c>
      <c r="C102" s="12" t="s">
        <v>140</v>
      </c>
      <c r="D102" s="13">
        <v>90</v>
      </c>
      <c r="E102" s="13">
        <v>90</v>
      </c>
      <c r="F102" s="13">
        <v>0</v>
      </c>
      <c r="G102" s="12" t="s">
        <v>136</v>
      </c>
      <c r="H102" s="12" t="s">
        <v>137</v>
      </c>
      <c r="I102" s="12" t="s">
        <v>25</v>
      </c>
    </row>
    <row r="103" spans="1:9" ht="10.95" customHeight="1" x14ac:dyDescent="0.2">
      <c r="A103" s="14" t="s">
        <v>141</v>
      </c>
      <c r="B103" s="14"/>
      <c r="C103" s="14"/>
      <c r="D103" s="15">
        <f>SUM(D99:D102)</f>
        <v>360</v>
      </c>
      <c r="E103" s="15">
        <f>SUM(E99:E102)</f>
        <v>360</v>
      </c>
      <c r="F103" s="15">
        <f>SUM(F99:F102)</f>
        <v>0</v>
      </c>
      <c r="G103" s="14"/>
      <c r="H103" s="14"/>
      <c r="I103" s="14"/>
    </row>
    <row r="104" spans="1:9" ht="13.35" customHeight="1" x14ac:dyDescent="0.2"/>
    <row r="105" spans="1:9" s="5" customFormat="1" ht="12.15" customHeight="1" x14ac:dyDescent="0.25">
      <c r="A105" s="16" t="s">
        <v>142</v>
      </c>
      <c r="B105" s="16"/>
      <c r="C105" s="16"/>
      <c r="D105" s="16"/>
      <c r="E105" s="16"/>
      <c r="F105" s="16"/>
      <c r="G105" s="16"/>
      <c r="H105" s="16"/>
      <c r="I105" s="16"/>
    </row>
    <row r="106" spans="1:9" ht="10.95" customHeight="1" x14ac:dyDescent="0.2">
      <c r="A106" s="8">
        <v>46136</v>
      </c>
      <c r="B106" s="9" t="s">
        <v>143</v>
      </c>
      <c r="C106" s="9" t="s">
        <v>144</v>
      </c>
      <c r="D106" s="10">
        <v>12000</v>
      </c>
      <c r="E106" s="10">
        <v>10000</v>
      </c>
      <c r="F106" s="10">
        <v>2000</v>
      </c>
      <c r="G106" s="9" t="s">
        <v>85</v>
      </c>
      <c r="H106" s="9" t="s">
        <v>86</v>
      </c>
      <c r="I106" s="9" t="s">
        <v>15</v>
      </c>
    </row>
    <row r="107" spans="1:9" ht="10.95" customHeight="1" x14ac:dyDescent="0.2">
      <c r="A107" s="11">
        <v>46157</v>
      </c>
      <c r="B107" s="12" t="s">
        <v>143</v>
      </c>
      <c r="C107" s="12" t="s">
        <v>145</v>
      </c>
      <c r="D107" s="13">
        <v>2283.96</v>
      </c>
      <c r="E107" s="13">
        <v>1903.3</v>
      </c>
      <c r="F107" s="13">
        <v>380.66</v>
      </c>
      <c r="G107" s="12" t="s">
        <v>85</v>
      </c>
      <c r="H107" s="12" t="s">
        <v>86</v>
      </c>
      <c r="I107" s="12" t="s">
        <v>26</v>
      </c>
    </row>
    <row r="108" spans="1:9" ht="10.95" customHeight="1" x14ac:dyDescent="0.2">
      <c r="A108" s="11">
        <v>46178</v>
      </c>
      <c r="B108" s="12" t="s">
        <v>143</v>
      </c>
      <c r="C108" s="12" t="s">
        <v>146</v>
      </c>
      <c r="D108" s="13">
        <v>7200</v>
      </c>
      <c r="E108" s="13">
        <v>6000</v>
      </c>
      <c r="F108" s="13">
        <v>1200</v>
      </c>
      <c r="G108" s="12" t="s">
        <v>13</v>
      </c>
      <c r="H108" s="12" t="s">
        <v>14</v>
      </c>
      <c r="I108" s="12" t="s">
        <v>15</v>
      </c>
    </row>
    <row r="109" spans="1:9" ht="10.95" customHeight="1" x14ac:dyDescent="0.2">
      <c r="A109" s="11">
        <v>46178</v>
      </c>
      <c r="B109" s="12" t="s">
        <v>143</v>
      </c>
      <c r="C109" s="12" t="s">
        <v>147</v>
      </c>
      <c r="D109" s="13">
        <v>6113.1</v>
      </c>
      <c r="E109" s="13">
        <v>6113.1</v>
      </c>
      <c r="F109" s="13">
        <v>0</v>
      </c>
      <c r="G109" s="12" t="s">
        <v>13</v>
      </c>
      <c r="H109" s="12" t="s">
        <v>14</v>
      </c>
      <c r="I109" s="12" t="s">
        <v>148</v>
      </c>
    </row>
    <row r="110" spans="1:9" ht="10.95" customHeight="1" x14ac:dyDescent="0.2">
      <c r="A110" s="11">
        <v>46188</v>
      </c>
      <c r="B110" s="12" t="s">
        <v>143</v>
      </c>
      <c r="C110" s="12" t="s">
        <v>149</v>
      </c>
      <c r="D110" s="13">
        <v>144</v>
      </c>
      <c r="E110" s="13">
        <v>120</v>
      </c>
      <c r="F110" s="13">
        <v>24</v>
      </c>
      <c r="G110" s="12" t="s">
        <v>85</v>
      </c>
      <c r="H110" s="12" t="s">
        <v>86</v>
      </c>
      <c r="I110" s="12" t="s">
        <v>20</v>
      </c>
    </row>
    <row r="111" spans="1:9" ht="10.95" customHeight="1" x14ac:dyDescent="0.2">
      <c r="A111" s="11">
        <v>46188</v>
      </c>
      <c r="B111" s="12" t="s">
        <v>143</v>
      </c>
      <c r="C111" s="12" t="s">
        <v>150</v>
      </c>
      <c r="D111" s="13">
        <v>3600</v>
      </c>
      <c r="E111" s="13">
        <v>3000</v>
      </c>
      <c r="F111" s="13">
        <v>600</v>
      </c>
      <c r="G111" s="12" t="s">
        <v>85</v>
      </c>
      <c r="H111" s="12" t="s">
        <v>86</v>
      </c>
      <c r="I111" s="12" t="s">
        <v>15</v>
      </c>
    </row>
    <row r="112" spans="1:9" ht="10.95" customHeight="1" x14ac:dyDescent="0.2">
      <c r="A112" s="11">
        <v>46188</v>
      </c>
      <c r="B112" s="12" t="s">
        <v>143</v>
      </c>
      <c r="C112" s="12" t="s">
        <v>151</v>
      </c>
      <c r="D112" s="13">
        <v>300</v>
      </c>
      <c r="E112" s="13">
        <v>250</v>
      </c>
      <c r="F112" s="13">
        <v>50</v>
      </c>
      <c r="G112" s="12" t="s">
        <v>85</v>
      </c>
      <c r="H112" s="12" t="s">
        <v>86</v>
      </c>
      <c r="I112" s="12" t="s">
        <v>148</v>
      </c>
    </row>
    <row r="113" spans="1:9" ht="10.95" customHeight="1" x14ac:dyDescent="0.2">
      <c r="A113" s="11">
        <v>46192</v>
      </c>
      <c r="B113" s="12" t="s">
        <v>143</v>
      </c>
      <c r="C113" s="12" t="s">
        <v>152</v>
      </c>
      <c r="D113" s="13">
        <v>180</v>
      </c>
      <c r="E113" s="13">
        <v>150</v>
      </c>
      <c r="F113" s="13">
        <v>30</v>
      </c>
      <c r="G113" s="12" t="s">
        <v>85</v>
      </c>
      <c r="H113" s="12" t="s">
        <v>86</v>
      </c>
      <c r="I113" s="12" t="s">
        <v>26</v>
      </c>
    </row>
    <row r="114" spans="1:9" ht="10.95" customHeight="1" x14ac:dyDescent="0.2">
      <c r="A114" s="14" t="s">
        <v>153</v>
      </c>
      <c r="B114" s="14"/>
      <c r="C114" s="14"/>
      <c r="D114" s="15">
        <f>SUM(D106:D113)</f>
        <v>31821.059999999998</v>
      </c>
      <c r="E114" s="15">
        <f>SUM(E106:E113)</f>
        <v>27536.400000000001</v>
      </c>
      <c r="F114" s="15">
        <f>SUM(F106:F113)</f>
        <v>4284.66</v>
      </c>
      <c r="G114" s="14"/>
      <c r="H114" s="14"/>
      <c r="I114" s="14"/>
    </row>
    <row r="115" spans="1:9" ht="13.35" customHeight="1" x14ac:dyDescent="0.2"/>
    <row r="116" spans="1:9" s="5" customFormat="1" ht="12.15" customHeight="1" x14ac:dyDescent="0.25">
      <c r="A116" s="16" t="s">
        <v>155</v>
      </c>
      <c r="B116" s="16"/>
      <c r="C116" s="16"/>
      <c r="D116" s="16"/>
      <c r="E116" s="16"/>
      <c r="F116" s="16"/>
      <c r="G116" s="16"/>
      <c r="H116" s="16"/>
      <c r="I116" s="16"/>
    </row>
    <row r="117" spans="1:9" ht="10.95" customHeight="1" x14ac:dyDescent="0.2">
      <c r="A117" s="8">
        <v>46114</v>
      </c>
      <c r="B117" s="9" t="s">
        <v>156</v>
      </c>
      <c r="C117" s="9" t="s">
        <v>157</v>
      </c>
      <c r="D117" s="10">
        <v>513</v>
      </c>
      <c r="E117" s="10">
        <v>427.5</v>
      </c>
      <c r="F117" s="10">
        <v>85.5</v>
      </c>
      <c r="G117" s="9" t="s">
        <v>28</v>
      </c>
      <c r="H117" s="9" t="s">
        <v>29</v>
      </c>
      <c r="I117" s="9" t="s">
        <v>25</v>
      </c>
    </row>
    <row r="118" spans="1:9" ht="10.95" customHeight="1" x14ac:dyDescent="0.2">
      <c r="A118" s="14" t="s">
        <v>158</v>
      </c>
      <c r="B118" s="14"/>
      <c r="C118" s="14"/>
      <c r="D118" s="15">
        <f>D117</f>
        <v>513</v>
      </c>
      <c r="E118" s="15">
        <f>E117</f>
        <v>427.5</v>
      </c>
      <c r="F118" s="15">
        <f>F117</f>
        <v>85.5</v>
      </c>
      <c r="G118" s="14"/>
      <c r="H118" s="14"/>
      <c r="I118" s="14"/>
    </row>
    <row r="119" spans="1:9" ht="13.35" customHeight="1" x14ac:dyDescent="0.2"/>
    <row r="120" spans="1:9" ht="13.35" customHeight="1" x14ac:dyDescent="0.2"/>
    <row r="121" spans="1:9" s="5" customFormat="1" ht="12.15" customHeight="1" x14ac:dyDescent="0.25">
      <c r="A121" s="16" t="s">
        <v>159</v>
      </c>
      <c r="B121" s="16"/>
      <c r="C121" s="16"/>
      <c r="D121" s="16"/>
      <c r="E121" s="16"/>
      <c r="F121" s="16"/>
      <c r="G121" s="16"/>
      <c r="H121" s="16"/>
      <c r="I121" s="16"/>
    </row>
    <row r="122" spans="1:9" ht="10.95" customHeight="1" x14ac:dyDescent="0.2">
      <c r="A122" s="8">
        <v>46199</v>
      </c>
      <c r="B122" s="9" t="s">
        <v>160</v>
      </c>
      <c r="C122" s="9" t="s">
        <v>161</v>
      </c>
      <c r="D122" s="10">
        <v>853.92</v>
      </c>
      <c r="E122" s="10">
        <v>711.6</v>
      </c>
      <c r="F122" s="10">
        <v>142.32</v>
      </c>
      <c r="G122" s="9" t="s">
        <v>114</v>
      </c>
      <c r="H122" s="9" t="s">
        <v>115</v>
      </c>
      <c r="I122" s="9" t="s">
        <v>15</v>
      </c>
    </row>
    <row r="123" spans="1:9" ht="10.95" customHeight="1" x14ac:dyDescent="0.2">
      <c r="A123" s="14" t="s">
        <v>162</v>
      </c>
      <c r="B123" s="14"/>
      <c r="C123" s="14"/>
      <c r="D123" s="15">
        <f>D122</f>
        <v>853.92</v>
      </c>
      <c r="E123" s="15">
        <f>E122</f>
        <v>711.6</v>
      </c>
      <c r="F123" s="15">
        <f>F122</f>
        <v>142.32</v>
      </c>
      <c r="G123" s="14"/>
      <c r="H123" s="14"/>
      <c r="I123" s="14"/>
    </row>
    <row r="124" spans="1:9" ht="13.35" customHeight="1" x14ac:dyDescent="0.2"/>
    <row r="125" spans="1:9" s="5" customFormat="1" ht="12.15" customHeight="1" x14ac:dyDescent="0.25">
      <c r="A125" s="16" t="s">
        <v>163</v>
      </c>
      <c r="B125" s="16"/>
      <c r="C125" s="16"/>
      <c r="D125" s="16"/>
      <c r="E125" s="16"/>
      <c r="F125" s="16"/>
      <c r="G125" s="16"/>
      <c r="H125" s="16"/>
      <c r="I125" s="16"/>
    </row>
    <row r="126" spans="1:9" ht="10.95" customHeight="1" x14ac:dyDescent="0.2">
      <c r="A126" s="8">
        <v>46139</v>
      </c>
      <c r="B126" s="9" t="s">
        <v>164</v>
      </c>
      <c r="C126" s="9" t="s">
        <v>165</v>
      </c>
      <c r="D126" s="10">
        <v>1907.51</v>
      </c>
      <c r="E126" s="10">
        <v>1589.59</v>
      </c>
      <c r="F126" s="10">
        <v>317.92</v>
      </c>
      <c r="G126" s="9" t="s">
        <v>13</v>
      </c>
      <c r="H126" s="9" t="s">
        <v>14</v>
      </c>
      <c r="I126" s="9" t="s">
        <v>26</v>
      </c>
    </row>
    <row r="127" spans="1:9" ht="10.95" customHeight="1" x14ac:dyDescent="0.2">
      <c r="A127" s="11">
        <v>46168</v>
      </c>
      <c r="B127" s="12" t="s">
        <v>164</v>
      </c>
      <c r="C127" s="12" t="s">
        <v>166</v>
      </c>
      <c r="D127" s="13">
        <v>1215.5999999999999</v>
      </c>
      <c r="E127" s="13">
        <v>1013</v>
      </c>
      <c r="F127" s="13">
        <v>202.6</v>
      </c>
      <c r="G127" s="12" t="s">
        <v>13</v>
      </c>
      <c r="H127" s="12" t="s">
        <v>14</v>
      </c>
      <c r="I127" s="12" t="s">
        <v>26</v>
      </c>
    </row>
    <row r="128" spans="1:9" ht="10.95" customHeight="1" x14ac:dyDescent="0.2">
      <c r="A128" s="11">
        <v>46168</v>
      </c>
      <c r="B128" s="12" t="s">
        <v>164</v>
      </c>
      <c r="C128" s="12" t="s">
        <v>167</v>
      </c>
      <c r="D128" s="13">
        <v>1499.84</v>
      </c>
      <c r="E128" s="13">
        <v>1249.8699999999999</v>
      </c>
      <c r="F128" s="13">
        <v>249.97</v>
      </c>
      <c r="G128" s="12" t="s">
        <v>13</v>
      </c>
      <c r="H128" s="12" t="s">
        <v>14</v>
      </c>
      <c r="I128" s="12" t="s">
        <v>26</v>
      </c>
    </row>
    <row r="129" spans="1:9" ht="10.95" customHeight="1" x14ac:dyDescent="0.2">
      <c r="A129" s="11">
        <v>46195</v>
      </c>
      <c r="B129" s="12" t="s">
        <v>164</v>
      </c>
      <c r="C129" s="12" t="s">
        <v>168</v>
      </c>
      <c r="D129" s="13">
        <v>1672.24</v>
      </c>
      <c r="E129" s="13">
        <v>1393.53</v>
      </c>
      <c r="F129" s="13">
        <v>278.70999999999998</v>
      </c>
      <c r="G129" s="12" t="s">
        <v>13</v>
      </c>
      <c r="H129" s="12" t="s">
        <v>14</v>
      </c>
      <c r="I129" s="12" t="s">
        <v>26</v>
      </c>
    </row>
    <row r="130" spans="1:9" ht="10.95" customHeight="1" x14ac:dyDescent="0.2">
      <c r="A130" s="11">
        <v>46195</v>
      </c>
      <c r="B130" s="12" t="s">
        <v>164</v>
      </c>
      <c r="C130" s="12" t="s">
        <v>169</v>
      </c>
      <c r="D130" s="13">
        <v>10.8</v>
      </c>
      <c r="E130" s="13">
        <v>9</v>
      </c>
      <c r="F130" s="13">
        <v>1.8</v>
      </c>
      <c r="G130" s="12" t="s">
        <v>13</v>
      </c>
      <c r="H130" s="12" t="s">
        <v>14</v>
      </c>
      <c r="I130" s="12" t="s">
        <v>26</v>
      </c>
    </row>
    <row r="131" spans="1:9" ht="10.95" customHeight="1" x14ac:dyDescent="0.2">
      <c r="A131" s="14" t="s">
        <v>170</v>
      </c>
      <c r="B131" s="14"/>
      <c r="C131" s="14"/>
      <c r="D131" s="15">
        <f>SUM(D126:D130)</f>
        <v>6305.99</v>
      </c>
      <c r="E131" s="15">
        <f>SUM(E126:E130)</f>
        <v>5254.99</v>
      </c>
      <c r="F131" s="15">
        <f>SUM(F126:F130)</f>
        <v>1051</v>
      </c>
      <c r="G131" s="14"/>
      <c r="H131" s="14"/>
      <c r="I131" s="14"/>
    </row>
    <row r="132" spans="1:9" ht="13.35" customHeight="1" x14ac:dyDescent="0.2"/>
    <row r="133" spans="1:9" s="5" customFormat="1" ht="12.15" customHeight="1" x14ac:dyDescent="0.25">
      <c r="A133" s="16" t="s">
        <v>171</v>
      </c>
      <c r="B133" s="16"/>
      <c r="C133" s="16"/>
      <c r="D133" s="16"/>
      <c r="E133" s="16"/>
      <c r="F133" s="16"/>
      <c r="G133" s="16"/>
      <c r="H133" s="16"/>
      <c r="I133" s="16"/>
    </row>
    <row r="134" spans="1:9" ht="10.95" customHeight="1" x14ac:dyDescent="0.2">
      <c r="A134" s="8">
        <v>46150</v>
      </c>
      <c r="B134" s="9" t="s">
        <v>172</v>
      </c>
      <c r="C134" s="9" t="s">
        <v>173</v>
      </c>
      <c r="D134" s="10">
        <v>190</v>
      </c>
      <c r="E134" s="10">
        <v>158.33000000000001</v>
      </c>
      <c r="F134" s="10">
        <v>31.67</v>
      </c>
      <c r="G134" s="9" t="s">
        <v>174</v>
      </c>
      <c r="H134" s="9" t="s">
        <v>175</v>
      </c>
      <c r="I134" s="9" t="s">
        <v>56</v>
      </c>
    </row>
    <row r="135" spans="1:9" ht="10.95" customHeight="1" x14ac:dyDescent="0.2">
      <c r="A135" s="11">
        <v>46199</v>
      </c>
      <c r="B135" s="12" t="s">
        <v>172</v>
      </c>
      <c r="C135" s="12" t="s">
        <v>176</v>
      </c>
      <c r="D135" s="13">
        <v>105</v>
      </c>
      <c r="E135" s="13">
        <v>105</v>
      </c>
      <c r="F135" s="13">
        <v>0</v>
      </c>
      <c r="G135" s="12" t="s">
        <v>177</v>
      </c>
      <c r="H135" s="12" t="s">
        <v>178</v>
      </c>
      <c r="I135" s="12" t="s">
        <v>56</v>
      </c>
    </row>
    <row r="136" spans="1:9" ht="10.95" customHeight="1" x14ac:dyDescent="0.2">
      <c r="A136" s="14" t="s">
        <v>179</v>
      </c>
      <c r="B136" s="14"/>
      <c r="C136" s="14"/>
      <c r="D136" s="15">
        <f>SUM(D134:D135)</f>
        <v>295</v>
      </c>
      <c r="E136" s="15">
        <f>SUM(E134:E135)</f>
        <v>263.33000000000004</v>
      </c>
      <c r="F136" s="15">
        <f>SUM(F134:F135)</f>
        <v>31.67</v>
      </c>
      <c r="G136" s="14"/>
      <c r="H136" s="14"/>
      <c r="I136" s="14"/>
    </row>
    <row r="137" spans="1:9" ht="13.35" customHeight="1" x14ac:dyDescent="0.2"/>
    <row r="138" spans="1:9" ht="13.35" customHeight="1" x14ac:dyDescent="0.2"/>
    <row r="139" spans="1:9" s="5" customFormat="1" ht="12.15" customHeight="1" x14ac:dyDescent="0.25">
      <c r="A139" s="16" t="s">
        <v>180</v>
      </c>
      <c r="B139" s="16"/>
      <c r="C139" s="16"/>
      <c r="D139" s="16"/>
      <c r="E139" s="16"/>
      <c r="F139" s="16"/>
      <c r="G139" s="16"/>
      <c r="H139" s="16"/>
      <c r="I139" s="16"/>
    </row>
    <row r="140" spans="1:9" ht="10.95" customHeight="1" x14ac:dyDescent="0.2">
      <c r="A140" s="8">
        <v>46119</v>
      </c>
      <c r="B140" s="9" t="s">
        <v>181</v>
      </c>
      <c r="C140" s="9"/>
      <c r="D140" s="10">
        <v>49.55</v>
      </c>
      <c r="E140" s="10">
        <v>47.19</v>
      </c>
      <c r="F140" s="10">
        <v>2.36</v>
      </c>
      <c r="G140" s="9" t="s">
        <v>18</v>
      </c>
      <c r="H140" s="9" t="s">
        <v>19</v>
      </c>
      <c r="I140" s="9" t="s">
        <v>148</v>
      </c>
    </row>
    <row r="141" spans="1:9" ht="10.95" customHeight="1" x14ac:dyDescent="0.2">
      <c r="A141" s="11">
        <v>46121</v>
      </c>
      <c r="B141" s="12" t="s">
        <v>181</v>
      </c>
      <c r="C141" s="12" t="s">
        <v>182</v>
      </c>
      <c r="D141" s="13">
        <v>19.11</v>
      </c>
      <c r="E141" s="13">
        <v>18.2</v>
      </c>
      <c r="F141" s="13">
        <v>0.91</v>
      </c>
      <c r="G141" s="12" t="s">
        <v>18</v>
      </c>
      <c r="H141" s="12" t="s">
        <v>19</v>
      </c>
      <c r="I141" s="12" t="s">
        <v>26</v>
      </c>
    </row>
    <row r="142" spans="1:9" ht="10.95" customHeight="1" x14ac:dyDescent="0.2">
      <c r="A142" s="11">
        <v>46128</v>
      </c>
      <c r="B142" s="12" t="s">
        <v>181</v>
      </c>
      <c r="C142" s="12" t="s">
        <v>183</v>
      </c>
      <c r="D142" s="13">
        <v>1.07</v>
      </c>
      <c r="E142" s="13">
        <v>1.02</v>
      </c>
      <c r="F142" s="13">
        <v>0.05</v>
      </c>
      <c r="G142" s="12" t="s">
        <v>18</v>
      </c>
      <c r="H142" s="12" t="s">
        <v>19</v>
      </c>
      <c r="I142" s="12" t="s">
        <v>27</v>
      </c>
    </row>
    <row r="143" spans="1:9" ht="10.95" customHeight="1" x14ac:dyDescent="0.2">
      <c r="A143" s="11">
        <v>46128</v>
      </c>
      <c r="B143" s="12" t="s">
        <v>181</v>
      </c>
      <c r="C143" s="12" t="s">
        <v>184</v>
      </c>
      <c r="D143" s="13">
        <v>32.549999999999997</v>
      </c>
      <c r="E143" s="13">
        <v>31</v>
      </c>
      <c r="F143" s="13">
        <v>1.55</v>
      </c>
      <c r="G143" s="12" t="s">
        <v>18</v>
      </c>
      <c r="H143" s="12" t="s">
        <v>19</v>
      </c>
      <c r="I143" s="12" t="s">
        <v>27</v>
      </c>
    </row>
    <row r="144" spans="1:9" ht="10.95" customHeight="1" x14ac:dyDescent="0.2">
      <c r="A144" s="11">
        <v>46135</v>
      </c>
      <c r="B144" s="12" t="s">
        <v>181</v>
      </c>
      <c r="C144" s="12" t="s">
        <v>185</v>
      </c>
      <c r="D144" s="13">
        <v>1001.89</v>
      </c>
      <c r="E144" s="13">
        <v>834.91</v>
      </c>
      <c r="F144" s="13">
        <v>166.98</v>
      </c>
      <c r="G144" s="12" t="s">
        <v>18</v>
      </c>
      <c r="H144" s="12" t="s">
        <v>19</v>
      </c>
      <c r="I144" s="12" t="s">
        <v>27</v>
      </c>
    </row>
    <row r="145" spans="1:9" ht="10.95" customHeight="1" x14ac:dyDescent="0.2">
      <c r="A145" s="11">
        <v>46135</v>
      </c>
      <c r="B145" s="12" t="s">
        <v>181</v>
      </c>
      <c r="C145" s="12" t="s">
        <v>186</v>
      </c>
      <c r="D145" s="13">
        <v>1986.78</v>
      </c>
      <c r="E145" s="13">
        <v>1655.65</v>
      </c>
      <c r="F145" s="13">
        <v>331.13</v>
      </c>
      <c r="G145" s="12" t="s">
        <v>18</v>
      </c>
      <c r="H145" s="12" t="s">
        <v>19</v>
      </c>
      <c r="I145" s="12" t="s">
        <v>27</v>
      </c>
    </row>
    <row r="146" spans="1:9" ht="10.95" customHeight="1" x14ac:dyDescent="0.2">
      <c r="A146" s="11">
        <v>46140</v>
      </c>
      <c r="B146" s="12" t="s">
        <v>181</v>
      </c>
      <c r="C146" s="12" t="s">
        <v>187</v>
      </c>
      <c r="D146" s="13">
        <v>21.16</v>
      </c>
      <c r="E146" s="13">
        <v>20.149999999999999</v>
      </c>
      <c r="F146" s="13">
        <v>1.01</v>
      </c>
      <c r="G146" s="12" t="s">
        <v>18</v>
      </c>
      <c r="H146" s="12" t="s">
        <v>19</v>
      </c>
      <c r="I146" s="12" t="s">
        <v>26</v>
      </c>
    </row>
    <row r="147" spans="1:9" ht="10.95" customHeight="1" x14ac:dyDescent="0.2">
      <c r="A147" s="11">
        <v>46147</v>
      </c>
      <c r="B147" s="12" t="s">
        <v>181</v>
      </c>
      <c r="C147" s="12" t="s">
        <v>188</v>
      </c>
      <c r="D147" s="13">
        <v>50.88</v>
      </c>
      <c r="E147" s="13">
        <v>48.46</v>
      </c>
      <c r="F147" s="13">
        <v>2.42</v>
      </c>
      <c r="G147" s="12" t="s">
        <v>18</v>
      </c>
      <c r="H147" s="12" t="s">
        <v>19</v>
      </c>
      <c r="I147" s="12" t="s">
        <v>148</v>
      </c>
    </row>
    <row r="148" spans="1:9" ht="10.95" customHeight="1" x14ac:dyDescent="0.2">
      <c r="A148" s="11">
        <v>46157</v>
      </c>
      <c r="B148" s="12" t="s">
        <v>181</v>
      </c>
      <c r="C148" s="12" t="s">
        <v>189</v>
      </c>
      <c r="D148" s="13">
        <v>1185</v>
      </c>
      <c r="E148" s="13">
        <v>1128.57</v>
      </c>
      <c r="F148" s="13">
        <v>56.43</v>
      </c>
      <c r="G148" s="12" t="s">
        <v>18</v>
      </c>
      <c r="H148" s="12" t="s">
        <v>19</v>
      </c>
      <c r="I148" s="12" t="s">
        <v>27</v>
      </c>
    </row>
    <row r="149" spans="1:9" ht="10.95" customHeight="1" x14ac:dyDescent="0.2">
      <c r="A149" s="11">
        <v>46160</v>
      </c>
      <c r="B149" s="12" t="s">
        <v>181</v>
      </c>
      <c r="C149" s="12" t="s">
        <v>190</v>
      </c>
      <c r="D149" s="13">
        <v>3.42</v>
      </c>
      <c r="E149" s="13">
        <v>3.26</v>
      </c>
      <c r="F149" s="13">
        <v>0.16</v>
      </c>
      <c r="G149" s="12" t="s">
        <v>18</v>
      </c>
      <c r="H149" s="12" t="s">
        <v>19</v>
      </c>
      <c r="I149" s="12" t="s">
        <v>27</v>
      </c>
    </row>
    <row r="150" spans="1:9" ht="10.95" customHeight="1" x14ac:dyDescent="0.2">
      <c r="A150" s="11">
        <v>46170</v>
      </c>
      <c r="B150" s="12" t="s">
        <v>181</v>
      </c>
      <c r="C150" s="12" t="s">
        <v>191</v>
      </c>
      <c r="D150" s="13">
        <v>20.48</v>
      </c>
      <c r="E150" s="13">
        <v>19.5</v>
      </c>
      <c r="F150" s="13">
        <v>0.98</v>
      </c>
      <c r="G150" s="12" t="s">
        <v>18</v>
      </c>
      <c r="H150" s="12" t="s">
        <v>19</v>
      </c>
      <c r="I150" s="12" t="s">
        <v>26</v>
      </c>
    </row>
    <row r="151" spans="1:9" ht="10.95" customHeight="1" x14ac:dyDescent="0.2">
      <c r="A151" s="11">
        <v>46176</v>
      </c>
      <c r="B151" s="12" t="s">
        <v>181</v>
      </c>
      <c r="C151" s="12" t="s">
        <v>192</v>
      </c>
      <c r="D151" s="13">
        <v>51.14</v>
      </c>
      <c r="E151" s="13">
        <v>48.7</v>
      </c>
      <c r="F151" s="13">
        <v>2.44</v>
      </c>
      <c r="G151" s="12" t="s">
        <v>18</v>
      </c>
      <c r="H151" s="12" t="s">
        <v>19</v>
      </c>
      <c r="I151" s="12" t="s">
        <v>148</v>
      </c>
    </row>
    <row r="152" spans="1:9" ht="10.95" customHeight="1" x14ac:dyDescent="0.2">
      <c r="A152" s="11">
        <v>46189</v>
      </c>
      <c r="B152" s="12" t="s">
        <v>181</v>
      </c>
      <c r="C152" s="12" t="s">
        <v>193</v>
      </c>
      <c r="D152" s="13">
        <v>743.34</v>
      </c>
      <c r="E152" s="13">
        <v>619.45000000000005</v>
      </c>
      <c r="F152" s="13">
        <v>123.89</v>
      </c>
      <c r="G152" s="12" t="s">
        <v>18</v>
      </c>
      <c r="H152" s="12" t="s">
        <v>19</v>
      </c>
      <c r="I152" s="12" t="s">
        <v>27</v>
      </c>
    </row>
    <row r="153" spans="1:9" ht="10.95" customHeight="1" x14ac:dyDescent="0.2">
      <c r="A153" s="11">
        <v>46189</v>
      </c>
      <c r="B153" s="12" t="s">
        <v>181</v>
      </c>
      <c r="C153" s="12" t="s">
        <v>194</v>
      </c>
      <c r="D153" s="13">
        <v>2.4500000000000002</v>
      </c>
      <c r="E153" s="13">
        <v>2.33</v>
      </c>
      <c r="F153" s="13">
        <v>0.12</v>
      </c>
      <c r="G153" s="12" t="s">
        <v>18</v>
      </c>
      <c r="H153" s="12" t="s">
        <v>19</v>
      </c>
      <c r="I153" s="12" t="s">
        <v>27</v>
      </c>
    </row>
    <row r="154" spans="1:9" ht="10.95" customHeight="1" x14ac:dyDescent="0.2">
      <c r="A154" s="11">
        <v>46202</v>
      </c>
      <c r="B154" s="12" t="s">
        <v>181</v>
      </c>
      <c r="C154" s="12" t="s">
        <v>195</v>
      </c>
      <c r="D154" s="13">
        <v>21.16</v>
      </c>
      <c r="E154" s="13">
        <v>20.149999999999999</v>
      </c>
      <c r="F154" s="13">
        <v>1.01</v>
      </c>
      <c r="G154" s="12" t="s">
        <v>18</v>
      </c>
      <c r="H154" s="12" t="s">
        <v>19</v>
      </c>
      <c r="I154" s="12" t="s">
        <v>26</v>
      </c>
    </row>
    <row r="155" spans="1:9" ht="10.95" customHeight="1" x14ac:dyDescent="0.2">
      <c r="A155" s="14" t="s">
        <v>196</v>
      </c>
      <c r="B155" s="14"/>
      <c r="C155" s="14"/>
      <c r="D155" s="15">
        <f>SUM(D140:D154)</f>
        <v>5189.9799999999996</v>
      </c>
      <c r="E155" s="15">
        <f>SUM(E140:E154)</f>
        <v>4498.54</v>
      </c>
      <c r="F155" s="15">
        <f>SUM(F140:F154)</f>
        <v>691.44</v>
      </c>
      <c r="G155" s="14"/>
      <c r="H155" s="14"/>
      <c r="I155" s="14"/>
    </row>
    <row r="156" spans="1:9" ht="13.35" customHeight="1" x14ac:dyDescent="0.2"/>
    <row r="157" spans="1:9" s="5" customFormat="1" ht="12.15" customHeight="1" x14ac:dyDescent="0.25">
      <c r="A157" s="16" t="s">
        <v>197</v>
      </c>
      <c r="B157" s="16"/>
      <c r="C157" s="16"/>
      <c r="D157" s="16"/>
      <c r="E157" s="16"/>
      <c r="F157" s="16"/>
      <c r="G157" s="16"/>
      <c r="H157" s="16"/>
      <c r="I157" s="16"/>
    </row>
    <row r="158" spans="1:9" ht="10.95" customHeight="1" x14ac:dyDescent="0.2">
      <c r="A158" s="8">
        <v>46113</v>
      </c>
      <c r="B158" s="9" t="s">
        <v>198</v>
      </c>
      <c r="C158" s="9" t="s">
        <v>199</v>
      </c>
      <c r="D158" s="10">
        <v>504</v>
      </c>
      <c r="E158" s="10">
        <v>420</v>
      </c>
      <c r="F158" s="10">
        <v>84</v>
      </c>
      <c r="G158" s="9" t="s">
        <v>42</v>
      </c>
      <c r="H158" s="9" t="s">
        <v>43</v>
      </c>
      <c r="I158" s="9" t="s">
        <v>16</v>
      </c>
    </row>
    <row r="159" spans="1:9" ht="10.95" customHeight="1" x14ac:dyDescent="0.2">
      <c r="A159" s="11">
        <v>46129</v>
      </c>
      <c r="B159" s="12" t="s">
        <v>200</v>
      </c>
      <c r="C159" s="12" t="s">
        <v>201</v>
      </c>
      <c r="D159" s="13">
        <v>6951.6</v>
      </c>
      <c r="E159" s="13">
        <v>5793</v>
      </c>
      <c r="F159" s="13">
        <v>1158.5999999999999</v>
      </c>
      <c r="G159" s="12" t="s">
        <v>42</v>
      </c>
      <c r="H159" s="12" t="s">
        <v>43</v>
      </c>
      <c r="I159" s="12" t="s">
        <v>17</v>
      </c>
    </row>
    <row r="160" spans="1:9" ht="10.95" customHeight="1" x14ac:dyDescent="0.2">
      <c r="A160" s="11">
        <v>46147</v>
      </c>
      <c r="B160" s="12" t="s">
        <v>200</v>
      </c>
      <c r="C160" s="12" t="s">
        <v>202</v>
      </c>
      <c r="D160" s="13">
        <v>504</v>
      </c>
      <c r="E160" s="13">
        <v>420</v>
      </c>
      <c r="F160" s="13">
        <v>84</v>
      </c>
      <c r="G160" s="12" t="s">
        <v>42</v>
      </c>
      <c r="H160" s="12" t="s">
        <v>43</v>
      </c>
      <c r="I160" s="12" t="s">
        <v>16</v>
      </c>
    </row>
    <row r="161" spans="1:9" ht="10.95" customHeight="1" x14ac:dyDescent="0.2">
      <c r="A161" s="14" t="s">
        <v>203</v>
      </c>
      <c r="B161" s="14"/>
      <c r="C161" s="14"/>
      <c r="D161" s="15">
        <f>SUM(D158:D160)</f>
        <v>7959.6</v>
      </c>
      <c r="E161" s="15">
        <f>SUM(E158:E160)</f>
        <v>6633</v>
      </c>
      <c r="F161" s="15">
        <f>SUM(F158:F160)</f>
        <v>1326.6</v>
      </c>
      <c r="G161" s="14"/>
      <c r="H161" s="14"/>
      <c r="I161" s="14"/>
    </row>
    <row r="162" spans="1:9" ht="13.35" customHeight="1" x14ac:dyDescent="0.2"/>
    <row r="163" spans="1:9" s="5" customFormat="1" ht="12.15" customHeight="1" x14ac:dyDescent="0.25">
      <c r="A163" s="16" t="s">
        <v>204</v>
      </c>
      <c r="B163" s="16"/>
      <c r="C163" s="16"/>
      <c r="D163" s="16"/>
      <c r="E163" s="16"/>
      <c r="F163" s="16"/>
      <c r="G163" s="16"/>
      <c r="H163" s="16"/>
      <c r="I163" s="16"/>
    </row>
    <row r="164" spans="1:9" ht="10.95" customHeight="1" x14ac:dyDescent="0.2">
      <c r="A164" s="8">
        <v>46175</v>
      </c>
      <c r="B164" s="9" t="s">
        <v>205</v>
      </c>
      <c r="C164" s="9" t="s">
        <v>206</v>
      </c>
      <c r="D164" s="10">
        <v>504</v>
      </c>
      <c r="E164" s="10">
        <v>420</v>
      </c>
      <c r="F164" s="10">
        <v>84</v>
      </c>
      <c r="G164" s="9" t="s">
        <v>42</v>
      </c>
      <c r="H164" s="9" t="s">
        <v>43</v>
      </c>
      <c r="I164" s="9" t="s">
        <v>16</v>
      </c>
    </row>
    <row r="165" spans="1:9" ht="10.95" customHeight="1" x14ac:dyDescent="0.2">
      <c r="A165" s="14" t="s">
        <v>207</v>
      </c>
      <c r="B165" s="14"/>
      <c r="C165" s="14"/>
      <c r="D165" s="15">
        <f>D164</f>
        <v>504</v>
      </c>
      <c r="E165" s="15">
        <f>E164</f>
        <v>420</v>
      </c>
      <c r="F165" s="15">
        <f>F164</f>
        <v>84</v>
      </c>
      <c r="G165" s="14"/>
      <c r="H165" s="14"/>
      <c r="I165" s="14"/>
    </row>
    <row r="166" spans="1:9" ht="13.35" customHeight="1" x14ac:dyDescent="0.2"/>
    <row r="167" spans="1:9" ht="13.35" customHeight="1" x14ac:dyDescent="0.2"/>
    <row r="168" spans="1:9" s="5" customFormat="1" ht="12.15" customHeight="1" x14ac:dyDescent="0.25">
      <c r="A168" s="16" t="s">
        <v>208</v>
      </c>
      <c r="B168" s="16"/>
      <c r="C168" s="16"/>
      <c r="D168" s="16"/>
      <c r="E168" s="16"/>
      <c r="F168" s="16"/>
      <c r="G168" s="16"/>
      <c r="H168" s="16"/>
      <c r="I168" s="16"/>
    </row>
    <row r="169" spans="1:9" ht="10.95" customHeight="1" x14ac:dyDescent="0.2">
      <c r="A169" s="8">
        <v>46122</v>
      </c>
      <c r="B169" s="9" t="s">
        <v>209</v>
      </c>
      <c r="C169" s="9" t="s">
        <v>210</v>
      </c>
      <c r="D169" s="10">
        <v>2902.03</v>
      </c>
      <c r="E169" s="10">
        <v>2418.36</v>
      </c>
      <c r="F169" s="10">
        <v>483.67</v>
      </c>
      <c r="G169" s="9" t="s">
        <v>211</v>
      </c>
      <c r="H169" s="9" t="s">
        <v>212</v>
      </c>
      <c r="I169" s="9" t="s">
        <v>16</v>
      </c>
    </row>
    <row r="170" spans="1:9" ht="10.95" customHeight="1" x14ac:dyDescent="0.2">
      <c r="A170" s="11">
        <v>46122</v>
      </c>
      <c r="B170" s="12" t="s">
        <v>209</v>
      </c>
      <c r="C170" s="12" t="s">
        <v>210</v>
      </c>
      <c r="D170" s="13">
        <v>1381.32</v>
      </c>
      <c r="E170" s="13">
        <v>1381.32</v>
      </c>
      <c r="F170" s="13">
        <v>0</v>
      </c>
      <c r="G170" s="12" t="s">
        <v>211</v>
      </c>
      <c r="H170" s="12" t="s">
        <v>212</v>
      </c>
      <c r="I170" s="12" t="s">
        <v>16</v>
      </c>
    </row>
    <row r="171" spans="1:9" ht="10.95" customHeight="1" x14ac:dyDescent="0.2">
      <c r="A171" s="11">
        <v>46157</v>
      </c>
      <c r="B171" s="12" t="s">
        <v>209</v>
      </c>
      <c r="C171" s="12" t="s">
        <v>213</v>
      </c>
      <c r="D171" s="13">
        <v>594</v>
      </c>
      <c r="E171" s="13">
        <v>495</v>
      </c>
      <c r="F171" s="13">
        <v>99</v>
      </c>
      <c r="G171" s="12" t="s">
        <v>39</v>
      </c>
      <c r="H171" s="12" t="s">
        <v>40</v>
      </c>
      <c r="I171" s="12" t="s">
        <v>16</v>
      </c>
    </row>
    <row r="172" spans="1:9" ht="10.95" customHeight="1" x14ac:dyDescent="0.2">
      <c r="A172" s="14" t="s">
        <v>214</v>
      </c>
      <c r="B172" s="14"/>
      <c r="C172" s="14"/>
      <c r="D172" s="15">
        <f>SUM(D169:D171)</f>
        <v>4877.3500000000004</v>
      </c>
      <c r="E172" s="15">
        <f>SUM(E169:E171)</f>
        <v>4294.68</v>
      </c>
      <c r="F172" s="15">
        <f>SUM(F169:F171)</f>
        <v>582.67000000000007</v>
      </c>
      <c r="G172" s="14"/>
      <c r="H172" s="14"/>
      <c r="I172" s="14"/>
    </row>
    <row r="173" spans="1:9" ht="13.35" customHeight="1" x14ac:dyDescent="0.2"/>
    <row r="174" spans="1:9" ht="13.35" customHeight="1" x14ac:dyDescent="0.2"/>
    <row r="175" spans="1:9" s="5" customFormat="1" ht="12.15" customHeight="1" x14ac:dyDescent="0.25">
      <c r="A175" s="16" t="s">
        <v>216</v>
      </c>
      <c r="B175" s="16"/>
      <c r="C175" s="16"/>
      <c r="D175" s="16"/>
      <c r="E175" s="16"/>
      <c r="F175" s="16"/>
      <c r="G175" s="16"/>
      <c r="H175" s="16"/>
      <c r="I175" s="16"/>
    </row>
    <row r="176" spans="1:9" ht="10.95" customHeight="1" x14ac:dyDescent="0.2">
      <c r="A176" s="8">
        <v>46143</v>
      </c>
      <c r="B176" s="9" t="s">
        <v>217</v>
      </c>
      <c r="C176" s="9" t="s">
        <v>218</v>
      </c>
      <c r="D176" s="10">
        <v>720</v>
      </c>
      <c r="E176" s="10">
        <v>600</v>
      </c>
      <c r="F176" s="10">
        <v>120</v>
      </c>
      <c r="G176" s="9" t="s">
        <v>13</v>
      </c>
      <c r="H176" s="9" t="s">
        <v>14</v>
      </c>
      <c r="I176" s="9" t="s">
        <v>16</v>
      </c>
    </row>
    <row r="177" spans="1:9" ht="10.95" customHeight="1" x14ac:dyDescent="0.2">
      <c r="A177" s="14" t="s">
        <v>219</v>
      </c>
      <c r="B177" s="14"/>
      <c r="C177" s="14"/>
      <c r="D177" s="15">
        <f>D176</f>
        <v>720</v>
      </c>
      <c r="E177" s="15">
        <f>E176</f>
        <v>600</v>
      </c>
      <c r="F177" s="15">
        <f>F176</f>
        <v>120</v>
      </c>
      <c r="G177" s="14"/>
      <c r="H177" s="14"/>
      <c r="I177" s="14"/>
    </row>
    <row r="178" spans="1:9" ht="13.35" customHeight="1" x14ac:dyDescent="0.2"/>
    <row r="179" spans="1:9" s="5" customFormat="1" ht="12.15" customHeight="1" x14ac:dyDescent="0.25">
      <c r="A179" s="16" t="s">
        <v>220</v>
      </c>
      <c r="B179" s="16"/>
      <c r="C179" s="16"/>
      <c r="D179" s="16"/>
      <c r="E179" s="16"/>
      <c r="F179" s="16"/>
      <c r="G179" s="16"/>
      <c r="H179" s="16"/>
      <c r="I179" s="16"/>
    </row>
    <row r="180" spans="1:9" ht="10.95" customHeight="1" x14ac:dyDescent="0.2">
      <c r="A180" s="8">
        <v>46181</v>
      </c>
      <c r="B180" s="9" t="s">
        <v>221</v>
      </c>
      <c r="C180" s="9" t="s">
        <v>222</v>
      </c>
      <c r="D180" s="10">
        <v>240</v>
      </c>
      <c r="E180" s="10">
        <v>200</v>
      </c>
      <c r="F180" s="10">
        <v>40</v>
      </c>
      <c r="G180" s="9" t="s">
        <v>28</v>
      </c>
      <c r="H180" s="9" t="s">
        <v>29</v>
      </c>
      <c r="I180" s="9" t="s">
        <v>76</v>
      </c>
    </row>
    <row r="181" spans="1:9" ht="10.95" customHeight="1" x14ac:dyDescent="0.2">
      <c r="A181" s="14" t="s">
        <v>223</v>
      </c>
      <c r="B181" s="14"/>
      <c r="C181" s="14"/>
      <c r="D181" s="15">
        <f>D180</f>
        <v>240</v>
      </c>
      <c r="E181" s="15">
        <f>E180</f>
        <v>200</v>
      </c>
      <c r="F181" s="15">
        <f>F180</f>
        <v>40</v>
      </c>
      <c r="G181" s="14"/>
      <c r="H181" s="14"/>
      <c r="I181" s="14"/>
    </row>
    <row r="182" spans="1:9" ht="13.35" customHeight="1" x14ac:dyDescent="0.2"/>
    <row r="183" spans="1:9" s="5" customFormat="1" ht="12.15" customHeight="1" x14ac:dyDescent="0.25">
      <c r="A183" s="16" t="s">
        <v>224</v>
      </c>
      <c r="B183" s="16"/>
      <c r="C183" s="16"/>
      <c r="D183" s="16"/>
      <c r="E183" s="16"/>
      <c r="F183" s="16"/>
      <c r="G183" s="16"/>
      <c r="H183" s="16"/>
      <c r="I183" s="16"/>
    </row>
    <row r="184" spans="1:9" ht="10.95" customHeight="1" x14ac:dyDescent="0.2">
      <c r="A184" s="8">
        <v>46157</v>
      </c>
      <c r="B184" s="9" t="s">
        <v>225</v>
      </c>
      <c r="C184" s="9" t="s">
        <v>226</v>
      </c>
      <c r="D184" s="10">
        <v>500</v>
      </c>
      <c r="E184" s="10">
        <v>500</v>
      </c>
      <c r="F184" s="10">
        <v>0</v>
      </c>
      <c r="G184" s="9" t="s">
        <v>28</v>
      </c>
      <c r="H184" s="9" t="s">
        <v>29</v>
      </c>
      <c r="I184" s="9" t="s">
        <v>76</v>
      </c>
    </row>
    <row r="185" spans="1:9" ht="10.95" customHeight="1" x14ac:dyDescent="0.2">
      <c r="A185" s="14" t="s">
        <v>227</v>
      </c>
      <c r="B185" s="14"/>
      <c r="C185" s="14"/>
      <c r="D185" s="15">
        <f>D184</f>
        <v>500</v>
      </c>
      <c r="E185" s="15">
        <f>E184</f>
        <v>500</v>
      </c>
      <c r="F185" s="15">
        <f>F184</f>
        <v>0</v>
      </c>
      <c r="G185" s="14"/>
      <c r="H185" s="14"/>
      <c r="I185" s="14"/>
    </row>
    <row r="186" spans="1:9" ht="13.35" customHeight="1" x14ac:dyDescent="0.2"/>
    <row r="187" spans="1:9" s="5" customFormat="1" ht="12.15" customHeight="1" x14ac:dyDescent="0.25">
      <c r="A187" s="16" t="s">
        <v>228</v>
      </c>
      <c r="B187" s="16"/>
      <c r="C187" s="16"/>
      <c r="D187" s="16"/>
      <c r="E187" s="16"/>
      <c r="F187" s="16"/>
      <c r="G187" s="16"/>
      <c r="H187" s="16"/>
      <c r="I187" s="16"/>
    </row>
    <row r="188" spans="1:9" ht="10.95" customHeight="1" x14ac:dyDescent="0.2">
      <c r="A188" s="8">
        <v>46136</v>
      </c>
      <c r="B188" s="9" t="s">
        <v>229</v>
      </c>
      <c r="C188" s="9" t="s">
        <v>230</v>
      </c>
      <c r="D188" s="10">
        <v>49.57</v>
      </c>
      <c r="E188" s="10">
        <v>41.31</v>
      </c>
      <c r="F188" s="10">
        <v>8.26</v>
      </c>
      <c r="G188" s="9" t="s">
        <v>42</v>
      </c>
      <c r="H188" s="9" t="s">
        <v>43</v>
      </c>
      <c r="I188" s="9" t="s">
        <v>16</v>
      </c>
    </row>
    <row r="189" spans="1:9" ht="10.95" customHeight="1" x14ac:dyDescent="0.2">
      <c r="A189" s="11">
        <v>46164</v>
      </c>
      <c r="B189" s="12" t="s">
        <v>229</v>
      </c>
      <c r="C189" s="12" t="s">
        <v>231</v>
      </c>
      <c r="D189" s="13">
        <v>52.38</v>
      </c>
      <c r="E189" s="13">
        <v>43.65</v>
      </c>
      <c r="F189" s="13">
        <v>8.73</v>
      </c>
      <c r="G189" s="12" t="s">
        <v>42</v>
      </c>
      <c r="H189" s="12" t="s">
        <v>43</v>
      </c>
      <c r="I189" s="12" t="s">
        <v>16</v>
      </c>
    </row>
    <row r="190" spans="1:9" ht="10.95" customHeight="1" x14ac:dyDescent="0.2">
      <c r="A190" s="11">
        <v>46195</v>
      </c>
      <c r="B190" s="12" t="s">
        <v>229</v>
      </c>
      <c r="C190" s="12" t="s">
        <v>232</v>
      </c>
      <c r="D190" s="13">
        <v>52.38</v>
      </c>
      <c r="E190" s="13">
        <v>43.65</v>
      </c>
      <c r="F190" s="13">
        <v>8.73</v>
      </c>
      <c r="G190" s="12" t="s">
        <v>42</v>
      </c>
      <c r="H190" s="12" t="s">
        <v>43</v>
      </c>
      <c r="I190" s="12" t="s">
        <v>16</v>
      </c>
    </row>
    <row r="191" spans="1:9" ht="10.95" customHeight="1" x14ac:dyDescent="0.2">
      <c r="A191" s="14" t="s">
        <v>233</v>
      </c>
      <c r="B191" s="14"/>
      <c r="C191" s="14"/>
      <c r="D191" s="15">
        <f>SUM(D188:D190)</f>
        <v>154.33000000000001</v>
      </c>
      <c r="E191" s="15">
        <f>SUM(E188:E190)</f>
        <v>128.61000000000001</v>
      </c>
      <c r="F191" s="15">
        <f>SUM(F188:F190)</f>
        <v>25.720000000000002</v>
      </c>
      <c r="G191" s="14"/>
      <c r="H191" s="14"/>
      <c r="I191" s="14"/>
    </row>
    <row r="192" spans="1:9" ht="13.35" customHeight="1" x14ac:dyDescent="0.2"/>
    <row r="193" spans="1:9" s="5" customFormat="1" ht="12.15" customHeight="1" x14ac:dyDescent="0.25">
      <c r="A193" s="16" t="s">
        <v>234</v>
      </c>
      <c r="B193" s="16"/>
      <c r="C193" s="16"/>
      <c r="D193" s="16"/>
      <c r="E193" s="16"/>
      <c r="F193" s="16"/>
      <c r="G193" s="16"/>
      <c r="H193" s="16"/>
      <c r="I193" s="16"/>
    </row>
    <row r="194" spans="1:9" ht="10.95" customHeight="1" x14ac:dyDescent="0.2">
      <c r="A194" s="8">
        <v>46113</v>
      </c>
      <c r="B194" s="9" t="s">
        <v>235</v>
      </c>
      <c r="C194" s="9" t="s">
        <v>236</v>
      </c>
      <c r="D194" s="10">
        <v>358.2</v>
      </c>
      <c r="E194" s="10">
        <v>358.2</v>
      </c>
      <c r="F194" s="10">
        <v>0</v>
      </c>
      <c r="G194" s="9" t="s">
        <v>237</v>
      </c>
      <c r="H194" s="9" t="s">
        <v>238</v>
      </c>
      <c r="I194" s="9" t="s">
        <v>15</v>
      </c>
    </row>
    <row r="195" spans="1:9" ht="10.95" customHeight="1" x14ac:dyDescent="0.2">
      <c r="A195" s="11">
        <v>46114</v>
      </c>
      <c r="B195" s="12" t="s">
        <v>235</v>
      </c>
      <c r="C195" s="12" t="s">
        <v>239</v>
      </c>
      <c r="D195" s="13">
        <v>162</v>
      </c>
      <c r="E195" s="13">
        <v>162</v>
      </c>
      <c r="F195" s="13">
        <v>0</v>
      </c>
      <c r="G195" s="12" t="s">
        <v>237</v>
      </c>
      <c r="H195" s="12" t="s">
        <v>238</v>
      </c>
      <c r="I195" s="12" t="s">
        <v>148</v>
      </c>
    </row>
    <row r="196" spans="1:9" ht="10.95" customHeight="1" x14ac:dyDescent="0.2">
      <c r="A196" s="11">
        <v>46114</v>
      </c>
      <c r="B196" s="12" t="s">
        <v>235</v>
      </c>
      <c r="C196" s="12" t="s">
        <v>239</v>
      </c>
      <c r="D196" s="13">
        <v>202.5</v>
      </c>
      <c r="E196" s="13">
        <v>202.5</v>
      </c>
      <c r="F196" s="13">
        <v>0</v>
      </c>
      <c r="G196" s="12" t="s">
        <v>237</v>
      </c>
      <c r="H196" s="12" t="s">
        <v>238</v>
      </c>
      <c r="I196" s="12" t="s">
        <v>15</v>
      </c>
    </row>
    <row r="197" spans="1:9" ht="10.95" customHeight="1" x14ac:dyDescent="0.2">
      <c r="A197" s="11">
        <v>46114</v>
      </c>
      <c r="B197" s="12" t="s">
        <v>235</v>
      </c>
      <c r="C197" s="12" t="s">
        <v>239</v>
      </c>
      <c r="D197" s="13">
        <v>630</v>
      </c>
      <c r="E197" s="13">
        <v>630</v>
      </c>
      <c r="F197" s="13">
        <v>0</v>
      </c>
      <c r="G197" s="12" t="s">
        <v>237</v>
      </c>
      <c r="H197" s="12" t="s">
        <v>238</v>
      </c>
      <c r="I197" s="12" t="s">
        <v>20</v>
      </c>
    </row>
    <row r="198" spans="1:9" ht="10.95" customHeight="1" x14ac:dyDescent="0.2">
      <c r="A198" s="11">
        <v>46114</v>
      </c>
      <c r="B198" s="12" t="s">
        <v>235</v>
      </c>
      <c r="C198" s="12" t="s">
        <v>239</v>
      </c>
      <c r="D198" s="13">
        <v>2013.75</v>
      </c>
      <c r="E198" s="13">
        <v>2013.75</v>
      </c>
      <c r="F198" s="13">
        <v>0</v>
      </c>
      <c r="G198" s="12" t="s">
        <v>237</v>
      </c>
      <c r="H198" s="12" t="s">
        <v>238</v>
      </c>
      <c r="I198" s="12" t="s">
        <v>15</v>
      </c>
    </row>
    <row r="199" spans="1:9" ht="10.95" customHeight="1" x14ac:dyDescent="0.2">
      <c r="A199" s="11">
        <v>46127</v>
      </c>
      <c r="B199" s="12" t="s">
        <v>235</v>
      </c>
      <c r="C199" s="12" t="s">
        <v>240</v>
      </c>
      <c r="D199" s="13">
        <v>3547</v>
      </c>
      <c r="E199" s="13">
        <v>3547</v>
      </c>
      <c r="F199" s="13">
        <v>0</v>
      </c>
      <c r="G199" s="12" t="s">
        <v>237</v>
      </c>
      <c r="H199" s="12" t="s">
        <v>238</v>
      </c>
      <c r="I199" s="12" t="s">
        <v>15</v>
      </c>
    </row>
    <row r="200" spans="1:9" ht="10.95" customHeight="1" x14ac:dyDescent="0.2">
      <c r="A200" s="11">
        <v>46127</v>
      </c>
      <c r="B200" s="12" t="s">
        <v>235</v>
      </c>
      <c r="C200" s="12" t="s">
        <v>241</v>
      </c>
      <c r="D200" s="13">
        <v>55.95</v>
      </c>
      <c r="E200" s="13">
        <v>55.95</v>
      </c>
      <c r="F200" s="13">
        <v>0</v>
      </c>
      <c r="G200" s="12" t="s">
        <v>237</v>
      </c>
      <c r="H200" s="12" t="s">
        <v>238</v>
      </c>
      <c r="I200" s="12" t="s">
        <v>242</v>
      </c>
    </row>
    <row r="201" spans="1:9" ht="10.95" customHeight="1" x14ac:dyDescent="0.2">
      <c r="A201" s="11">
        <v>46127</v>
      </c>
      <c r="B201" s="12" t="s">
        <v>235</v>
      </c>
      <c r="C201" s="12" t="s">
        <v>243</v>
      </c>
      <c r="D201" s="13">
        <v>1088</v>
      </c>
      <c r="E201" s="13">
        <v>1088</v>
      </c>
      <c r="F201" s="13">
        <v>0</v>
      </c>
      <c r="G201" s="12" t="s">
        <v>237</v>
      </c>
      <c r="H201" s="12" t="s">
        <v>238</v>
      </c>
      <c r="I201" s="12" t="s">
        <v>20</v>
      </c>
    </row>
    <row r="202" spans="1:9" ht="10.95" customHeight="1" x14ac:dyDescent="0.2">
      <c r="A202" s="11">
        <v>46143</v>
      </c>
      <c r="B202" s="12" t="s">
        <v>235</v>
      </c>
      <c r="C202" s="12" t="s">
        <v>236</v>
      </c>
      <c r="D202" s="13">
        <v>358</v>
      </c>
      <c r="E202" s="13">
        <v>358</v>
      </c>
      <c r="F202" s="13">
        <v>0</v>
      </c>
      <c r="G202" s="12" t="s">
        <v>237</v>
      </c>
      <c r="H202" s="12" t="s">
        <v>238</v>
      </c>
      <c r="I202" s="12" t="s">
        <v>15</v>
      </c>
    </row>
    <row r="203" spans="1:9" ht="10.95" customHeight="1" x14ac:dyDescent="0.2">
      <c r="A203" s="11">
        <v>46150</v>
      </c>
      <c r="B203" s="12" t="s">
        <v>235</v>
      </c>
      <c r="C203" s="12" t="s">
        <v>244</v>
      </c>
      <c r="D203" s="13">
        <v>162.27000000000001</v>
      </c>
      <c r="E203" s="13">
        <v>162.27000000000001</v>
      </c>
      <c r="F203" s="13">
        <v>0</v>
      </c>
      <c r="G203" s="12" t="s">
        <v>23</v>
      </c>
      <c r="H203" s="12" t="s">
        <v>24</v>
      </c>
      <c r="I203" s="12" t="s">
        <v>25</v>
      </c>
    </row>
    <row r="204" spans="1:9" ht="10.95" customHeight="1" x14ac:dyDescent="0.2">
      <c r="A204" s="11">
        <v>46157</v>
      </c>
      <c r="B204" s="12" t="s">
        <v>235</v>
      </c>
      <c r="C204" s="12" t="s">
        <v>243</v>
      </c>
      <c r="D204" s="13">
        <v>1086</v>
      </c>
      <c r="E204" s="13">
        <v>1086</v>
      </c>
      <c r="F204" s="13">
        <v>0</v>
      </c>
      <c r="G204" s="12" t="s">
        <v>237</v>
      </c>
      <c r="H204" s="12" t="s">
        <v>238</v>
      </c>
      <c r="I204" s="12" t="s">
        <v>20</v>
      </c>
    </row>
    <row r="205" spans="1:9" ht="10.95" customHeight="1" x14ac:dyDescent="0.2">
      <c r="A205" s="11">
        <v>46157</v>
      </c>
      <c r="B205" s="12" t="s">
        <v>235</v>
      </c>
      <c r="C205" s="12" t="s">
        <v>240</v>
      </c>
      <c r="D205" s="13">
        <v>3553</v>
      </c>
      <c r="E205" s="13">
        <v>3553</v>
      </c>
      <c r="F205" s="13">
        <v>0</v>
      </c>
      <c r="G205" s="12" t="s">
        <v>237</v>
      </c>
      <c r="H205" s="12" t="s">
        <v>238</v>
      </c>
      <c r="I205" s="12" t="s">
        <v>15</v>
      </c>
    </row>
    <row r="206" spans="1:9" ht="10.95" customHeight="1" x14ac:dyDescent="0.2">
      <c r="A206" s="11">
        <v>46157</v>
      </c>
      <c r="B206" s="12" t="s">
        <v>235</v>
      </c>
      <c r="C206" s="12" t="s">
        <v>241</v>
      </c>
      <c r="D206" s="13">
        <v>52</v>
      </c>
      <c r="E206" s="13">
        <v>52</v>
      </c>
      <c r="F206" s="13">
        <v>0</v>
      </c>
      <c r="G206" s="12" t="s">
        <v>237</v>
      </c>
      <c r="H206" s="12" t="s">
        <v>238</v>
      </c>
      <c r="I206" s="12" t="s">
        <v>242</v>
      </c>
    </row>
    <row r="207" spans="1:9" ht="10.95" customHeight="1" x14ac:dyDescent="0.2">
      <c r="A207" s="11">
        <v>46174</v>
      </c>
      <c r="B207" s="12" t="s">
        <v>235</v>
      </c>
      <c r="C207" s="12" t="s">
        <v>236</v>
      </c>
      <c r="D207" s="13">
        <v>358</v>
      </c>
      <c r="E207" s="13">
        <v>358</v>
      </c>
      <c r="F207" s="13">
        <v>0</v>
      </c>
      <c r="G207" s="12" t="s">
        <v>237</v>
      </c>
      <c r="H207" s="12" t="s">
        <v>238</v>
      </c>
      <c r="I207" s="12" t="s">
        <v>15</v>
      </c>
    </row>
    <row r="208" spans="1:9" ht="10.95" customHeight="1" x14ac:dyDescent="0.2">
      <c r="A208" s="11">
        <v>46188</v>
      </c>
      <c r="B208" s="12" t="s">
        <v>235</v>
      </c>
      <c r="C208" s="12" t="s">
        <v>243</v>
      </c>
      <c r="D208" s="13">
        <v>1086</v>
      </c>
      <c r="E208" s="13">
        <v>1086</v>
      </c>
      <c r="F208" s="13">
        <v>0</v>
      </c>
      <c r="G208" s="12" t="s">
        <v>237</v>
      </c>
      <c r="H208" s="12" t="s">
        <v>238</v>
      </c>
      <c r="I208" s="12" t="s">
        <v>20</v>
      </c>
    </row>
    <row r="209" spans="1:9" ht="10.95" customHeight="1" x14ac:dyDescent="0.2">
      <c r="A209" s="11">
        <v>46188</v>
      </c>
      <c r="B209" s="12" t="s">
        <v>235</v>
      </c>
      <c r="C209" s="12" t="s">
        <v>240</v>
      </c>
      <c r="D209" s="13">
        <v>3553</v>
      </c>
      <c r="E209" s="13">
        <v>3553</v>
      </c>
      <c r="F209" s="13">
        <v>0</v>
      </c>
      <c r="G209" s="12" t="s">
        <v>237</v>
      </c>
      <c r="H209" s="12" t="s">
        <v>238</v>
      </c>
      <c r="I209" s="12" t="s">
        <v>15</v>
      </c>
    </row>
    <row r="210" spans="1:9" ht="10.95" customHeight="1" x14ac:dyDescent="0.2">
      <c r="A210" s="11">
        <v>46188</v>
      </c>
      <c r="B210" s="12" t="s">
        <v>235</v>
      </c>
      <c r="C210" s="12" t="s">
        <v>241</v>
      </c>
      <c r="D210" s="13">
        <v>52</v>
      </c>
      <c r="E210" s="13">
        <v>52</v>
      </c>
      <c r="F210" s="13">
        <v>0</v>
      </c>
      <c r="G210" s="12" t="s">
        <v>237</v>
      </c>
      <c r="H210" s="12" t="s">
        <v>238</v>
      </c>
      <c r="I210" s="12" t="s">
        <v>242</v>
      </c>
    </row>
    <row r="211" spans="1:9" ht="10.95" customHeight="1" x14ac:dyDescent="0.2">
      <c r="A211" s="14" t="s">
        <v>245</v>
      </c>
      <c r="B211" s="14"/>
      <c r="C211" s="14"/>
      <c r="D211" s="15">
        <f>SUM(D194:D210)</f>
        <v>18317.669999999998</v>
      </c>
      <c r="E211" s="15">
        <f>SUM(E194:E210)</f>
        <v>18317.669999999998</v>
      </c>
      <c r="F211" s="15">
        <f>SUM(F194:F210)</f>
        <v>0</v>
      </c>
      <c r="G211" s="14"/>
      <c r="H211" s="14"/>
      <c r="I211" s="14"/>
    </row>
    <row r="212" spans="1:9" ht="13.35" customHeight="1" x14ac:dyDescent="0.2"/>
    <row r="213" spans="1:9" ht="13.35" customHeight="1" x14ac:dyDescent="0.2"/>
    <row r="214" spans="1:9" s="5" customFormat="1" ht="12.15" customHeight="1" x14ac:dyDescent="0.25">
      <c r="A214" s="16" t="s">
        <v>246</v>
      </c>
      <c r="B214" s="16"/>
      <c r="C214" s="16"/>
      <c r="D214" s="16"/>
      <c r="E214" s="16"/>
      <c r="F214" s="16"/>
      <c r="G214" s="16"/>
      <c r="H214" s="16"/>
      <c r="I214" s="16"/>
    </row>
    <row r="215" spans="1:9" ht="10.95" customHeight="1" x14ac:dyDescent="0.2">
      <c r="A215" s="8">
        <v>46171</v>
      </c>
      <c r="B215" s="9" t="s">
        <v>247</v>
      </c>
      <c r="C215" s="9" t="s">
        <v>248</v>
      </c>
      <c r="D215" s="10">
        <v>1696.32</v>
      </c>
      <c r="E215" s="10">
        <v>1413.6</v>
      </c>
      <c r="F215" s="10">
        <v>282.72000000000003</v>
      </c>
      <c r="G215" s="9" t="s">
        <v>85</v>
      </c>
      <c r="H215" s="9" t="s">
        <v>86</v>
      </c>
      <c r="I215" s="9" t="s">
        <v>76</v>
      </c>
    </row>
    <row r="216" spans="1:9" ht="10.95" customHeight="1" x14ac:dyDescent="0.2">
      <c r="A216" s="14" t="s">
        <v>249</v>
      </c>
      <c r="B216" s="14"/>
      <c r="C216" s="14"/>
      <c r="D216" s="15">
        <f>D215</f>
        <v>1696.32</v>
      </c>
      <c r="E216" s="15">
        <f>E215</f>
        <v>1413.6</v>
      </c>
      <c r="F216" s="15">
        <f>F215</f>
        <v>282.72000000000003</v>
      </c>
      <c r="G216" s="14"/>
      <c r="H216" s="14"/>
      <c r="I216" s="14"/>
    </row>
    <row r="217" spans="1:9" ht="13.35" customHeight="1" x14ac:dyDescent="0.2"/>
    <row r="218" spans="1:9" s="5" customFormat="1" ht="12.15" customHeight="1" x14ac:dyDescent="0.25">
      <c r="A218" s="16" t="s">
        <v>250</v>
      </c>
      <c r="B218" s="16"/>
      <c r="C218" s="16"/>
      <c r="D218" s="16"/>
      <c r="E218" s="16"/>
      <c r="F218" s="16"/>
      <c r="G218" s="16"/>
      <c r="H218" s="16"/>
      <c r="I218" s="16"/>
    </row>
    <row r="219" spans="1:9" ht="10.95" customHeight="1" x14ac:dyDescent="0.2">
      <c r="A219" s="8">
        <v>46114</v>
      </c>
      <c r="B219" s="9" t="s">
        <v>251</v>
      </c>
      <c r="C219" s="9" t="s">
        <v>252</v>
      </c>
      <c r="D219" s="10">
        <v>570</v>
      </c>
      <c r="E219" s="10">
        <v>475</v>
      </c>
      <c r="F219" s="10">
        <v>95</v>
      </c>
      <c r="G219" s="9" t="s">
        <v>39</v>
      </c>
      <c r="H219" s="9" t="s">
        <v>40</v>
      </c>
      <c r="I219" s="9" t="s">
        <v>20</v>
      </c>
    </row>
    <row r="220" spans="1:9" ht="10.95" customHeight="1" x14ac:dyDescent="0.2">
      <c r="A220" s="14" t="s">
        <v>253</v>
      </c>
      <c r="B220" s="14"/>
      <c r="C220" s="14"/>
      <c r="D220" s="15">
        <f>D219</f>
        <v>570</v>
      </c>
      <c r="E220" s="15">
        <f>E219</f>
        <v>475</v>
      </c>
      <c r="F220" s="15">
        <f>F219</f>
        <v>95</v>
      </c>
      <c r="G220" s="14"/>
      <c r="H220" s="14"/>
      <c r="I220" s="14"/>
    </row>
    <row r="221" spans="1:9" ht="13.35" customHeight="1" x14ac:dyDescent="0.2"/>
    <row r="222" spans="1:9" s="5" customFormat="1" ht="12.15" customHeight="1" x14ac:dyDescent="0.25">
      <c r="A222" s="16" t="s">
        <v>254</v>
      </c>
      <c r="B222" s="16"/>
      <c r="C222" s="16"/>
      <c r="D222" s="16"/>
      <c r="E222" s="16"/>
      <c r="F222" s="16"/>
      <c r="G222" s="16"/>
      <c r="H222" s="16"/>
      <c r="I222" s="16"/>
    </row>
    <row r="223" spans="1:9" ht="10.95" customHeight="1" x14ac:dyDescent="0.2">
      <c r="A223" s="8">
        <v>46157</v>
      </c>
      <c r="B223" s="9" t="s">
        <v>255</v>
      </c>
      <c r="C223" s="9" t="s">
        <v>256</v>
      </c>
      <c r="D223" s="10">
        <v>11</v>
      </c>
      <c r="E223" s="10">
        <v>11</v>
      </c>
      <c r="F223" s="10">
        <v>0</v>
      </c>
      <c r="G223" s="9" t="s">
        <v>89</v>
      </c>
      <c r="H223" s="9" t="s">
        <v>90</v>
      </c>
      <c r="I223" s="9" t="s">
        <v>26</v>
      </c>
    </row>
    <row r="224" spans="1:9" ht="10.95" customHeight="1" x14ac:dyDescent="0.2">
      <c r="A224" s="11">
        <v>46157</v>
      </c>
      <c r="B224" s="12" t="s">
        <v>255</v>
      </c>
      <c r="C224" s="12" t="s">
        <v>257</v>
      </c>
      <c r="D224" s="13">
        <v>27.5</v>
      </c>
      <c r="E224" s="13">
        <v>22.92</v>
      </c>
      <c r="F224" s="13">
        <v>4.58</v>
      </c>
      <c r="G224" s="12" t="s">
        <v>89</v>
      </c>
      <c r="H224" s="12" t="s">
        <v>90</v>
      </c>
      <c r="I224" s="12" t="s">
        <v>26</v>
      </c>
    </row>
    <row r="225" spans="1:9" ht="10.95" customHeight="1" x14ac:dyDescent="0.2">
      <c r="A225" s="11">
        <v>46157</v>
      </c>
      <c r="B225" s="12" t="s">
        <v>255</v>
      </c>
      <c r="C225" s="12" t="s">
        <v>258</v>
      </c>
      <c r="D225" s="13">
        <v>78.36</v>
      </c>
      <c r="E225" s="13">
        <v>65.3</v>
      </c>
      <c r="F225" s="13">
        <v>13.06</v>
      </c>
      <c r="G225" s="12" t="s">
        <v>89</v>
      </c>
      <c r="H225" s="12" t="s">
        <v>90</v>
      </c>
      <c r="I225" s="12" t="s">
        <v>26</v>
      </c>
    </row>
    <row r="226" spans="1:9" ht="10.95" customHeight="1" x14ac:dyDescent="0.2">
      <c r="A226" s="11">
        <v>46157</v>
      </c>
      <c r="B226" s="12" t="s">
        <v>255</v>
      </c>
      <c r="C226" s="12" t="s">
        <v>259</v>
      </c>
      <c r="D226" s="13">
        <v>95.68</v>
      </c>
      <c r="E226" s="13">
        <v>79.73</v>
      </c>
      <c r="F226" s="13">
        <v>15.95</v>
      </c>
      <c r="G226" s="12" t="s">
        <v>89</v>
      </c>
      <c r="H226" s="12" t="s">
        <v>90</v>
      </c>
      <c r="I226" s="12" t="s">
        <v>26</v>
      </c>
    </row>
    <row r="227" spans="1:9" ht="10.95" customHeight="1" x14ac:dyDescent="0.2">
      <c r="A227" s="11">
        <v>46157</v>
      </c>
      <c r="B227" s="12" t="s">
        <v>255</v>
      </c>
      <c r="C227" s="12" t="s">
        <v>260</v>
      </c>
      <c r="D227" s="13">
        <v>46.25</v>
      </c>
      <c r="E227" s="13">
        <v>38.54</v>
      </c>
      <c r="F227" s="13">
        <v>7.71</v>
      </c>
      <c r="G227" s="12" t="s">
        <v>89</v>
      </c>
      <c r="H227" s="12" t="s">
        <v>90</v>
      </c>
      <c r="I227" s="12" t="s">
        <v>20</v>
      </c>
    </row>
    <row r="228" spans="1:9" ht="10.95" customHeight="1" x14ac:dyDescent="0.2">
      <c r="A228" s="11">
        <v>46157</v>
      </c>
      <c r="B228" s="12" t="s">
        <v>255</v>
      </c>
      <c r="C228" s="12" t="s">
        <v>261</v>
      </c>
      <c r="D228" s="13">
        <v>21.48</v>
      </c>
      <c r="E228" s="13">
        <v>17.899999999999999</v>
      </c>
      <c r="F228" s="13">
        <v>3.58</v>
      </c>
      <c r="G228" s="12" t="s">
        <v>89</v>
      </c>
      <c r="H228" s="12" t="s">
        <v>90</v>
      </c>
      <c r="I228" s="12" t="s">
        <v>26</v>
      </c>
    </row>
    <row r="229" spans="1:9" ht="10.95" customHeight="1" x14ac:dyDescent="0.2">
      <c r="A229" s="11">
        <v>46157</v>
      </c>
      <c r="B229" s="12" t="s">
        <v>255</v>
      </c>
      <c r="C229" s="12" t="s">
        <v>262</v>
      </c>
      <c r="D229" s="13">
        <v>21.24</v>
      </c>
      <c r="E229" s="13">
        <v>17.7</v>
      </c>
      <c r="F229" s="13">
        <v>3.54</v>
      </c>
      <c r="G229" s="12" t="s">
        <v>89</v>
      </c>
      <c r="H229" s="12" t="s">
        <v>90</v>
      </c>
      <c r="I229" s="12" t="s">
        <v>26</v>
      </c>
    </row>
    <row r="230" spans="1:9" ht="10.95" customHeight="1" x14ac:dyDescent="0.2">
      <c r="A230" s="11">
        <v>46157</v>
      </c>
      <c r="B230" s="12" t="s">
        <v>255</v>
      </c>
      <c r="C230" s="12" t="s">
        <v>263</v>
      </c>
      <c r="D230" s="13">
        <v>30.8</v>
      </c>
      <c r="E230" s="13">
        <v>25.67</v>
      </c>
      <c r="F230" s="13">
        <v>5.13</v>
      </c>
      <c r="G230" s="12" t="s">
        <v>89</v>
      </c>
      <c r="H230" s="12" t="s">
        <v>90</v>
      </c>
      <c r="I230" s="12" t="s">
        <v>26</v>
      </c>
    </row>
    <row r="231" spans="1:9" ht="10.95" customHeight="1" x14ac:dyDescent="0.2">
      <c r="A231" s="11">
        <v>46157</v>
      </c>
      <c r="B231" s="12" t="s">
        <v>255</v>
      </c>
      <c r="C231" s="12" t="s">
        <v>264</v>
      </c>
      <c r="D231" s="13">
        <v>5.33</v>
      </c>
      <c r="E231" s="13">
        <v>4.4400000000000004</v>
      </c>
      <c r="F231" s="13">
        <v>0.89</v>
      </c>
      <c r="G231" s="12" t="s">
        <v>89</v>
      </c>
      <c r="H231" s="12" t="s">
        <v>90</v>
      </c>
      <c r="I231" s="12" t="s">
        <v>26</v>
      </c>
    </row>
    <row r="232" spans="1:9" ht="10.95" customHeight="1" x14ac:dyDescent="0.2">
      <c r="A232" s="11">
        <v>46157</v>
      </c>
      <c r="B232" s="12" t="s">
        <v>255</v>
      </c>
      <c r="C232" s="12" t="s">
        <v>265</v>
      </c>
      <c r="D232" s="13">
        <v>175.37</v>
      </c>
      <c r="E232" s="13">
        <v>146.13999999999999</v>
      </c>
      <c r="F232" s="13">
        <v>29.23</v>
      </c>
      <c r="G232" s="12" t="s">
        <v>89</v>
      </c>
      <c r="H232" s="12" t="s">
        <v>90</v>
      </c>
      <c r="I232" s="12" t="s">
        <v>26</v>
      </c>
    </row>
    <row r="233" spans="1:9" ht="10.95" customHeight="1" x14ac:dyDescent="0.2">
      <c r="A233" s="11">
        <v>46157</v>
      </c>
      <c r="B233" s="12" t="s">
        <v>255</v>
      </c>
      <c r="C233" s="12" t="s">
        <v>266</v>
      </c>
      <c r="D233" s="13">
        <v>113.84</v>
      </c>
      <c r="E233" s="13">
        <v>94.87</v>
      </c>
      <c r="F233" s="13">
        <v>18.97</v>
      </c>
      <c r="G233" s="12" t="s">
        <v>89</v>
      </c>
      <c r="H233" s="12" t="s">
        <v>90</v>
      </c>
      <c r="I233" s="12" t="s">
        <v>26</v>
      </c>
    </row>
    <row r="234" spans="1:9" ht="10.95" customHeight="1" x14ac:dyDescent="0.2">
      <c r="A234" s="11">
        <v>46157</v>
      </c>
      <c r="B234" s="12" t="s">
        <v>255</v>
      </c>
      <c r="C234" s="12" t="s">
        <v>267</v>
      </c>
      <c r="D234" s="13">
        <v>66.08</v>
      </c>
      <c r="E234" s="13">
        <v>55.07</v>
      </c>
      <c r="F234" s="13">
        <v>11.01</v>
      </c>
      <c r="G234" s="12" t="s">
        <v>89</v>
      </c>
      <c r="H234" s="12" t="s">
        <v>90</v>
      </c>
      <c r="I234" s="12" t="s">
        <v>26</v>
      </c>
    </row>
    <row r="235" spans="1:9" ht="10.95" customHeight="1" x14ac:dyDescent="0.2">
      <c r="A235" s="11">
        <v>46157</v>
      </c>
      <c r="B235" s="12" t="s">
        <v>255</v>
      </c>
      <c r="C235" s="12" t="s">
        <v>268</v>
      </c>
      <c r="D235" s="13">
        <v>5.38</v>
      </c>
      <c r="E235" s="13">
        <v>4.4800000000000004</v>
      </c>
      <c r="F235" s="13">
        <v>0.9</v>
      </c>
      <c r="G235" s="12" t="s">
        <v>89</v>
      </c>
      <c r="H235" s="12" t="s">
        <v>90</v>
      </c>
      <c r="I235" s="12" t="s">
        <v>26</v>
      </c>
    </row>
    <row r="236" spans="1:9" ht="10.95" customHeight="1" x14ac:dyDescent="0.2">
      <c r="A236" s="11">
        <v>46157</v>
      </c>
      <c r="B236" s="12" t="s">
        <v>255</v>
      </c>
      <c r="C236" s="12" t="s">
        <v>269</v>
      </c>
      <c r="D236" s="13">
        <v>30</v>
      </c>
      <c r="E236" s="13">
        <v>25</v>
      </c>
      <c r="F236" s="13">
        <v>5</v>
      </c>
      <c r="G236" s="12" t="s">
        <v>89</v>
      </c>
      <c r="H236" s="12" t="s">
        <v>90</v>
      </c>
      <c r="I236" s="12" t="s">
        <v>26</v>
      </c>
    </row>
    <row r="237" spans="1:9" ht="10.95" customHeight="1" x14ac:dyDescent="0.2">
      <c r="A237" s="11">
        <v>46157</v>
      </c>
      <c r="B237" s="12" t="s">
        <v>255</v>
      </c>
      <c r="C237" s="12" t="s">
        <v>270</v>
      </c>
      <c r="D237" s="13">
        <v>312.32</v>
      </c>
      <c r="E237" s="13">
        <v>260.27</v>
      </c>
      <c r="F237" s="13">
        <v>52.05</v>
      </c>
      <c r="G237" s="12" t="s">
        <v>89</v>
      </c>
      <c r="H237" s="12" t="s">
        <v>90</v>
      </c>
      <c r="I237" s="12" t="s">
        <v>26</v>
      </c>
    </row>
    <row r="238" spans="1:9" ht="10.95" customHeight="1" x14ac:dyDescent="0.2">
      <c r="A238" s="11">
        <v>46157</v>
      </c>
      <c r="B238" s="12" t="s">
        <v>255</v>
      </c>
      <c r="C238" s="12" t="s">
        <v>270</v>
      </c>
      <c r="D238" s="13">
        <v>149.33000000000001</v>
      </c>
      <c r="E238" s="13">
        <v>149.33000000000001</v>
      </c>
      <c r="F238" s="13">
        <v>0</v>
      </c>
      <c r="G238" s="12" t="s">
        <v>89</v>
      </c>
      <c r="H238" s="12" t="s">
        <v>90</v>
      </c>
      <c r="I238" s="12" t="s">
        <v>26</v>
      </c>
    </row>
    <row r="239" spans="1:9" ht="10.95" customHeight="1" x14ac:dyDescent="0.2">
      <c r="A239" s="11">
        <v>46178</v>
      </c>
      <c r="B239" s="12" t="s">
        <v>255</v>
      </c>
      <c r="C239" s="12" t="s">
        <v>271</v>
      </c>
      <c r="D239" s="13">
        <v>14.2</v>
      </c>
      <c r="E239" s="13">
        <v>11.83</v>
      </c>
      <c r="F239" s="13">
        <v>2.37</v>
      </c>
      <c r="G239" s="12" t="s">
        <v>89</v>
      </c>
      <c r="H239" s="12" t="s">
        <v>90</v>
      </c>
      <c r="I239" s="12" t="s">
        <v>76</v>
      </c>
    </row>
    <row r="240" spans="1:9" ht="10.95" customHeight="1" x14ac:dyDescent="0.2">
      <c r="A240" s="11">
        <v>46178</v>
      </c>
      <c r="B240" s="12" t="s">
        <v>255</v>
      </c>
      <c r="C240" s="12" t="s">
        <v>272</v>
      </c>
      <c r="D240" s="13">
        <v>59.4</v>
      </c>
      <c r="E240" s="13">
        <v>49.5</v>
      </c>
      <c r="F240" s="13">
        <v>9.9</v>
      </c>
      <c r="G240" s="12" t="s">
        <v>89</v>
      </c>
      <c r="H240" s="12" t="s">
        <v>90</v>
      </c>
      <c r="I240" s="12" t="s">
        <v>26</v>
      </c>
    </row>
    <row r="241" spans="1:9" ht="10.95" customHeight="1" x14ac:dyDescent="0.2">
      <c r="A241" s="11">
        <v>46178</v>
      </c>
      <c r="B241" s="12" t="s">
        <v>255</v>
      </c>
      <c r="C241" s="12" t="s">
        <v>273</v>
      </c>
      <c r="D241" s="13">
        <v>16.739999999999998</v>
      </c>
      <c r="E241" s="13">
        <v>13.95</v>
      </c>
      <c r="F241" s="13">
        <v>2.79</v>
      </c>
      <c r="G241" s="12" t="s">
        <v>274</v>
      </c>
      <c r="H241" s="12" t="s">
        <v>275</v>
      </c>
      <c r="I241" s="12" t="s">
        <v>26</v>
      </c>
    </row>
    <row r="242" spans="1:9" ht="10.95" customHeight="1" x14ac:dyDescent="0.2">
      <c r="A242" s="11">
        <v>46178</v>
      </c>
      <c r="B242" s="12" t="s">
        <v>255</v>
      </c>
      <c r="C242" s="12" t="s">
        <v>276</v>
      </c>
      <c r="D242" s="13">
        <v>49.51</v>
      </c>
      <c r="E242" s="13">
        <v>41.26</v>
      </c>
      <c r="F242" s="13">
        <v>8.25</v>
      </c>
      <c r="G242" s="12" t="s">
        <v>89</v>
      </c>
      <c r="H242" s="12" t="s">
        <v>90</v>
      </c>
      <c r="I242" s="12" t="s">
        <v>26</v>
      </c>
    </row>
    <row r="243" spans="1:9" ht="10.95" customHeight="1" x14ac:dyDescent="0.2">
      <c r="A243" s="11">
        <v>46178</v>
      </c>
      <c r="B243" s="12" t="s">
        <v>255</v>
      </c>
      <c r="C243" s="12" t="s">
        <v>277</v>
      </c>
      <c r="D243" s="13">
        <v>24.48</v>
      </c>
      <c r="E243" s="13">
        <v>20.399999999999999</v>
      </c>
      <c r="F243" s="13">
        <v>4.08</v>
      </c>
      <c r="G243" s="12" t="s">
        <v>89</v>
      </c>
      <c r="H243" s="12" t="s">
        <v>90</v>
      </c>
      <c r="I243" s="12" t="s">
        <v>26</v>
      </c>
    </row>
    <row r="244" spans="1:9" ht="10.95" customHeight="1" x14ac:dyDescent="0.2">
      <c r="A244" s="11">
        <v>46178</v>
      </c>
      <c r="B244" s="12" t="s">
        <v>255</v>
      </c>
      <c r="C244" s="12" t="s">
        <v>278</v>
      </c>
      <c r="D244" s="13">
        <v>14.2</v>
      </c>
      <c r="E244" s="13">
        <v>11.83</v>
      </c>
      <c r="F244" s="13">
        <v>2.37</v>
      </c>
      <c r="G244" s="12" t="s">
        <v>89</v>
      </c>
      <c r="H244" s="12" t="s">
        <v>90</v>
      </c>
      <c r="I244" s="12" t="s">
        <v>26</v>
      </c>
    </row>
    <row r="245" spans="1:9" ht="10.95" customHeight="1" x14ac:dyDescent="0.2">
      <c r="A245" s="11">
        <v>46178</v>
      </c>
      <c r="B245" s="12" t="s">
        <v>255</v>
      </c>
      <c r="C245" s="12" t="s">
        <v>279</v>
      </c>
      <c r="D245" s="13">
        <v>65.84</v>
      </c>
      <c r="E245" s="13">
        <v>54.87</v>
      </c>
      <c r="F245" s="13">
        <v>10.97</v>
      </c>
      <c r="G245" s="12" t="s">
        <v>89</v>
      </c>
      <c r="H245" s="12" t="s">
        <v>90</v>
      </c>
      <c r="I245" s="12" t="s">
        <v>26</v>
      </c>
    </row>
    <row r="246" spans="1:9" ht="10.95" customHeight="1" x14ac:dyDescent="0.2">
      <c r="A246" s="11">
        <v>46178</v>
      </c>
      <c r="B246" s="12" t="s">
        <v>255</v>
      </c>
      <c r="C246" s="12" t="s">
        <v>280</v>
      </c>
      <c r="D246" s="13">
        <v>22.32</v>
      </c>
      <c r="E246" s="13">
        <v>18.600000000000001</v>
      </c>
      <c r="F246" s="13">
        <v>3.72</v>
      </c>
      <c r="G246" s="12" t="s">
        <v>274</v>
      </c>
      <c r="H246" s="12" t="s">
        <v>275</v>
      </c>
      <c r="I246" s="12" t="s">
        <v>26</v>
      </c>
    </row>
    <row r="247" spans="1:9" ht="10.95" customHeight="1" x14ac:dyDescent="0.2">
      <c r="A247" s="14" t="s">
        <v>281</v>
      </c>
      <c r="B247" s="14"/>
      <c r="C247" s="14"/>
      <c r="D247" s="15">
        <f>SUM(D223:D246)</f>
        <v>1456.65</v>
      </c>
      <c r="E247" s="15">
        <f>SUM(E223:E246)</f>
        <v>1240.5999999999999</v>
      </c>
      <c r="F247" s="15">
        <f>SUM(F223:F246)</f>
        <v>216.05000000000004</v>
      </c>
      <c r="G247" s="14"/>
      <c r="H247" s="14"/>
      <c r="I247" s="14"/>
    </row>
    <row r="248" spans="1:9" ht="13.35" customHeight="1" x14ac:dyDescent="0.2"/>
    <row r="249" spans="1:9" s="5" customFormat="1" ht="12.15" customHeight="1" x14ac:dyDescent="0.25">
      <c r="A249" s="16" t="s">
        <v>282</v>
      </c>
      <c r="B249" s="16"/>
      <c r="C249" s="16"/>
      <c r="D249" s="16"/>
      <c r="E249" s="16"/>
      <c r="F249" s="16"/>
      <c r="G249" s="16"/>
      <c r="H249" s="16"/>
      <c r="I249" s="16"/>
    </row>
    <row r="250" spans="1:9" ht="10.95" customHeight="1" x14ac:dyDescent="0.2">
      <c r="A250" s="8">
        <v>46114</v>
      </c>
      <c r="B250" s="9" t="s">
        <v>283</v>
      </c>
      <c r="C250" s="9" t="s">
        <v>284</v>
      </c>
      <c r="D250" s="10">
        <v>200</v>
      </c>
      <c r="E250" s="10">
        <v>200</v>
      </c>
      <c r="F250" s="10">
        <v>0</v>
      </c>
      <c r="G250" s="9" t="s">
        <v>13</v>
      </c>
      <c r="H250" s="9" t="s">
        <v>14</v>
      </c>
      <c r="I250" s="9" t="s">
        <v>27</v>
      </c>
    </row>
    <row r="251" spans="1:9" ht="10.95" customHeight="1" x14ac:dyDescent="0.2">
      <c r="A251" s="11">
        <v>46143</v>
      </c>
      <c r="B251" s="12" t="s">
        <v>283</v>
      </c>
      <c r="C251" s="12" t="s">
        <v>285</v>
      </c>
      <c r="D251" s="13">
        <v>200</v>
      </c>
      <c r="E251" s="13">
        <v>200</v>
      </c>
      <c r="F251" s="13">
        <v>0</v>
      </c>
      <c r="G251" s="12" t="s">
        <v>13</v>
      </c>
      <c r="H251" s="12" t="s">
        <v>14</v>
      </c>
      <c r="I251" s="12" t="s">
        <v>27</v>
      </c>
    </row>
    <row r="252" spans="1:9" ht="10.95" customHeight="1" x14ac:dyDescent="0.2">
      <c r="A252" s="11">
        <v>46188</v>
      </c>
      <c r="B252" s="12" t="s">
        <v>283</v>
      </c>
      <c r="C252" s="12" t="s">
        <v>286</v>
      </c>
      <c r="D252" s="13">
        <v>200</v>
      </c>
      <c r="E252" s="13">
        <v>200</v>
      </c>
      <c r="F252" s="13">
        <v>0</v>
      </c>
      <c r="G252" s="12" t="s">
        <v>13</v>
      </c>
      <c r="H252" s="12" t="s">
        <v>14</v>
      </c>
      <c r="I252" s="12" t="s">
        <v>27</v>
      </c>
    </row>
    <row r="253" spans="1:9" ht="10.95" customHeight="1" x14ac:dyDescent="0.2">
      <c r="A253" s="14" t="s">
        <v>287</v>
      </c>
      <c r="B253" s="14"/>
      <c r="C253" s="14"/>
      <c r="D253" s="15">
        <f>SUM(D250:D252)</f>
        <v>600</v>
      </c>
      <c r="E253" s="15">
        <f>SUM(E250:E252)</f>
        <v>600</v>
      </c>
      <c r="F253" s="15">
        <f>SUM(F250:F252)</f>
        <v>0</v>
      </c>
      <c r="G253" s="14"/>
      <c r="H253" s="14"/>
      <c r="I253" s="14"/>
    </row>
    <row r="254" spans="1:9" ht="13.35" customHeight="1" x14ac:dyDescent="0.2"/>
    <row r="255" spans="1:9" s="5" customFormat="1" ht="12.15" customHeight="1" x14ac:dyDescent="0.25">
      <c r="A255" s="16" t="s">
        <v>288</v>
      </c>
      <c r="B255" s="16"/>
      <c r="C255" s="16"/>
      <c r="D255" s="16"/>
      <c r="E255" s="16"/>
      <c r="F255" s="16"/>
      <c r="G255" s="16"/>
      <c r="H255" s="16"/>
      <c r="I255" s="16"/>
    </row>
    <row r="256" spans="1:9" ht="10.95" customHeight="1" x14ac:dyDescent="0.2">
      <c r="A256" s="8">
        <v>46122</v>
      </c>
      <c r="B256" s="9" t="s">
        <v>289</v>
      </c>
      <c r="C256" s="9" t="s">
        <v>290</v>
      </c>
      <c r="D256" s="10">
        <v>1015.2</v>
      </c>
      <c r="E256" s="10">
        <v>846</v>
      </c>
      <c r="F256" s="10">
        <v>169.2</v>
      </c>
      <c r="G256" s="9" t="s">
        <v>177</v>
      </c>
      <c r="H256" s="9" t="s">
        <v>178</v>
      </c>
      <c r="I256" s="9" t="s">
        <v>56</v>
      </c>
    </row>
    <row r="257" spans="1:9" ht="10.95" customHeight="1" x14ac:dyDescent="0.2">
      <c r="A257" s="14" t="s">
        <v>291</v>
      </c>
      <c r="B257" s="14"/>
      <c r="C257" s="14"/>
      <c r="D257" s="15">
        <f>D256</f>
        <v>1015.2</v>
      </c>
      <c r="E257" s="15">
        <f>E256</f>
        <v>846</v>
      </c>
      <c r="F257" s="15">
        <f>F256</f>
        <v>169.2</v>
      </c>
      <c r="G257" s="14"/>
      <c r="H257" s="14"/>
      <c r="I257" s="14"/>
    </row>
    <row r="258" spans="1:9" ht="13.35" customHeight="1" x14ac:dyDescent="0.2"/>
    <row r="259" spans="1:9" s="5" customFormat="1" ht="12.15" customHeight="1" x14ac:dyDescent="0.25">
      <c r="A259" s="16" t="s">
        <v>292</v>
      </c>
      <c r="B259" s="16"/>
      <c r="C259" s="16"/>
      <c r="D259" s="16"/>
      <c r="E259" s="16"/>
      <c r="F259" s="16"/>
      <c r="G259" s="16"/>
      <c r="H259" s="16"/>
      <c r="I259" s="16"/>
    </row>
    <row r="260" spans="1:9" ht="10.95" customHeight="1" x14ac:dyDescent="0.2">
      <c r="A260" s="8">
        <v>46113</v>
      </c>
      <c r="B260" s="9" t="s">
        <v>293</v>
      </c>
      <c r="C260" s="9" t="s">
        <v>83</v>
      </c>
      <c r="D260" s="10">
        <v>360</v>
      </c>
      <c r="E260" s="10">
        <v>360</v>
      </c>
      <c r="F260" s="10">
        <v>0</v>
      </c>
      <c r="G260" s="9" t="s">
        <v>294</v>
      </c>
      <c r="H260" s="9" t="s">
        <v>295</v>
      </c>
      <c r="I260" s="9" t="s">
        <v>56</v>
      </c>
    </row>
    <row r="261" spans="1:9" ht="10.95" customHeight="1" x14ac:dyDescent="0.2">
      <c r="A261" s="11">
        <v>46113</v>
      </c>
      <c r="B261" s="12" t="s">
        <v>293</v>
      </c>
      <c r="C261" s="12" t="s">
        <v>83</v>
      </c>
      <c r="D261" s="13">
        <v>2.5</v>
      </c>
      <c r="E261" s="13">
        <v>2.5</v>
      </c>
      <c r="F261" s="13">
        <v>0</v>
      </c>
      <c r="G261" s="12" t="s">
        <v>294</v>
      </c>
      <c r="H261" s="12" t="s">
        <v>295</v>
      </c>
      <c r="I261" s="12" t="s">
        <v>56</v>
      </c>
    </row>
    <row r="262" spans="1:9" ht="10.95" customHeight="1" x14ac:dyDescent="0.2">
      <c r="A262" s="14" t="s">
        <v>296</v>
      </c>
      <c r="B262" s="14"/>
      <c r="C262" s="14"/>
      <c r="D262" s="15">
        <f>SUM(D260:D261)</f>
        <v>362.5</v>
      </c>
      <c r="E262" s="15">
        <f>SUM(E260:E261)</f>
        <v>362.5</v>
      </c>
      <c r="F262" s="15">
        <f>SUM(F260:F261)</f>
        <v>0</v>
      </c>
      <c r="G262" s="14"/>
      <c r="H262" s="14"/>
      <c r="I262" s="14"/>
    </row>
    <row r="263" spans="1:9" ht="13.35" customHeight="1" x14ac:dyDescent="0.2"/>
    <row r="264" spans="1:9" s="5" customFormat="1" ht="12.15" customHeight="1" x14ac:dyDescent="0.25">
      <c r="A264" s="16" t="s">
        <v>300</v>
      </c>
      <c r="B264" s="16"/>
      <c r="C264" s="16"/>
      <c r="D264" s="16"/>
      <c r="E264" s="16"/>
      <c r="F264" s="16"/>
      <c r="G264" s="16"/>
      <c r="H264" s="16"/>
      <c r="I264" s="16"/>
    </row>
    <row r="265" spans="1:9" ht="10.95" customHeight="1" x14ac:dyDescent="0.2">
      <c r="A265" s="8">
        <v>46129</v>
      </c>
      <c r="B265" s="9" t="s">
        <v>301</v>
      </c>
      <c r="C265" s="9" t="s">
        <v>302</v>
      </c>
      <c r="D265" s="10">
        <v>3074.93</v>
      </c>
      <c r="E265" s="10">
        <v>2562.44</v>
      </c>
      <c r="F265" s="10">
        <v>512.49</v>
      </c>
      <c r="G265" s="9" t="s">
        <v>13</v>
      </c>
      <c r="H265" s="9" t="s">
        <v>14</v>
      </c>
      <c r="I265" s="9" t="s">
        <v>17</v>
      </c>
    </row>
    <row r="266" spans="1:9" ht="10.95" customHeight="1" x14ac:dyDescent="0.2">
      <c r="A266" s="11">
        <v>46136</v>
      </c>
      <c r="B266" s="12" t="s">
        <v>301</v>
      </c>
      <c r="C266" s="12" t="s">
        <v>303</v>
      </c>
      <c r="D266" s="13">
        <v>558.78</v>
      </c>
      <c r="E266" s="13">
        <v>465.65</v>
      </c>
      <c r="F266" s="13">
        <v>93.13</v>
      </c>
      <c r="G266" s="12" t="s">
        <v>85</v>
      </c>
      <c r="H266" s="12" t="s">
        <v>86</v>
      </c>
      <c r="I266" s="12" t="s">
        <v>15</v>
      </c>
    </row>
    <row r="267" spans="1:9" ht="10.95" customHeight="1" x14ac:dyDescent="0.2">
      <c r="A267" s="14" t="s">
        <v>304</v>
      </c>
      <c r="B267" s="14"/>
      <c r="C267" s="14"/>
      <c r="D267" s="15">
        <f>SUM(D265:D266)</f>
        <v>3633.71</v>
      </c>
      <c r="E267" s="15">
        <f>SUM(E265:E266)</f>
        <v>3028.09</v>
      </c>
      <c r="F267" s="15">
        <f>SUM(F265:F266)</f>
        <v>605.62</v>
      </c>
      <c r="G267" s="14"/>
      <c r="H267" s="14"/>
      <c r="I267" s="14"/>
    </row>
    <row r="268" spans="1:9" ht="13.35" customHeight="1" x14ac:dyDescent="0.2"/>
    <row r="269" spans="1:9" s="5" customFormat="1" ht="12.15" customHeight="1" x14ac:dyDescent="0.25">
      <c r="A269" s="16" t="s">
        <v>305</v>
      </c>
      <c r="B269" s="16"/>
      <c r="C269" s="16"/>
      <c r="D269" s="16"/>
      <c r="E269" s="16"/>
      <c r="F269" s="16"/>
      <c r="G269" s="16"/>
      <c r="H269" s="16"/>
      <c r="I269" s="16"/>
    </row>
    <row r="270" spans="1:9" ht="10.95" customHeight="1" x14ac:dyDescent="0.2">
      <c r="A270" s="8">
        <v>46141</v>
      </c>
      <c r="B270" s="9" t="s">
        <v>306</v>
      </c>
      <c r="C270" s="9" t="s">
        <v>307</v>
      </c>
      <c r="D270" s="10">
        <v>518.22</v>
      </c>
      <c r="E270" s="10">
        <v>431.85</v>
      </c>
      <c r="F270" s="10">
        <v>86.37</v>
      </c>
      <c r="G270" s="9" t="s">
        <v>18</v>
      </c>
      <c r="H270" s="9" t="s">
        <v>19</v>
      </c>
      <c r="I270" s="9" t="s">
        <v>26</v>
      </c>
    </row>
    <row r="271" spans="1:9" ht="10.95" customHeight="1" x14ac:dyDescent="0.2">
      <c r="A271" s="11">
        <v>46170</v>
      </c>
      <c r="B271" s="12" t="s">
        <v>306</v>
      </c>
      <c r="C271" s="12" t="s">
        <v>308</v>
      </c>
      <c r="D271" s="13">
        <v>424.94</v>
      </c>
      <c r="E271" s="13">
        <v>354.12</v>
      </c>
      <c r="F271" s="13">
        <v>70.819999999999993</v>
      </c>
      <c r="G271" s="12" t="s">
        <v>18</v>
      </c>
      <c r="H271" s="12" t="s">
        <v>19</v>
      </c>
      <c r="I271" s="12" t="s">
        <v>26</v>
      </c>
    </row>
    <row r="272" spans="1:9" ht="10.95" customHeight="1" x14ac:dyDescent="0.2">
      <c r="A272" s="11">
        <v>46199</v>
      </c>
      <c r="B272" s="12" t="s">
        <v>306</v>
      </c>
      <c r="C272" s="12" t="s">
        <v>309</v>
      </c>
      <c r="D272" s="13">
        <v>321.27999999999997</v>
      </c>
      <c r="E272" s="13">
        <v>305.98</v>
      </c>
      <c r="F272" s="13">
        <v>15.3</v>
      </c>
      <c r="G272" s="12" t="s">
        <v>18</v>
      </c>
      <c r="H272" s="12" t="s">
        <v>19</v>
      </c>
      <c r="I272" s="12" t="s">
        <v>26</v>
      </c>
    </row>
    <row r="273" spans="1:9" ht="10.95" customHeight="1" x14ac:dyDescent="0.2">
      <c r="A273" s="14" t="s">
        <v>310</v>
      </c>
      <c r="B273" s="14"/>
      <c r="C273" s="14"/>
      <c r="D273" s="15">
        <f>SUM(D270:D272)</f>
        <v>1264.44</v>
      </c>
      <c r="E273" s="15">
        <f>SUM(E270:E272)</f>
        <v>1091.95</v>
      </c>
      <c r="F273" s="15">
        <f>SUM(F270:F272)</f>
        <v>172.49</v>
      </c>
      <c r="G273" s="14"/>
      <c r="H273" s="14"/>
      <c r="I273" s="14"/>
    </row>
    <row r="274" spans="1:9" ht="13.35" customHeight="1" x14ac:dyDescent="0.2"/>
    <row r="275" spans="1:9" s="5" customFormat="1" ht="12.15" customHeight="1" x14ac:dyDescent="0.25">
      <c r="A275" s="16" t="s">
        <v>311</v>
      </c>
      <c r="B275" s="16"/>
      <c r="C275" s="16"/>
      <c r="D275" s="16"/>
      <c r="E275" s="16"/>
      <c r="F275" s="16"/>
      <c r="G275" s="16"/>
      <c r="H275" s="16"/>
      <c r="I275" s="16"/>
    </row>
    <row r="276" spans="1:9" ht="10.95" customHeight="1" x14ac:dyDescent="0.2">
      <c r="A276" s="8">
        <v>46119</v>
      </c>
      <c r="B276" s="9" t="s">
        <v>312</v>
      </c>
      <c r="C276" s="9" t="s">
        <v>313</v>
      </c>
      <c r="D276" s="10">
        <v>397.38</v>
      </c>
      <c r="E276" s="10">
        <v>331.15</v>
      </c>
      <c r="F276" s="10">
        <v>66.23</v>
      </c>
      <c r="G276" s="9" t="s">
        <v>13</v>
      </c>
      <c r="H276" s="9" t="s">
        <v>14</v>
      </c>
      <c r="I276" s="9" t="s">
        <v>15</v>
      </c>
    </row>
    <row r="277" spans="1:9" ht="10.95" customHeight="1" x14ac:dyDescent="0.2">
      <c r="A277" s="11">
        <v>46147</v>
      </c>
      <c r="B277" s="12" t="s">
        <v>312</v>
      </c>
      <c r="C277" s="12" t="s">
        <v>314</v>
      </c>
      <c r="D277" s="13">
        <v>414.23</v>
      </c>
      <c r="E277" s="13">
        <v>345.19</v>
      </c>
      <c r="F277" s="13">
        <v>69.040000000000006</v>
      </c>
      <c r="G277" s="12" t="s">
        <v>13</v>
      </c>
      <c r="H277" s="12" t="s">
        <v>14</v>
      </c>
      <c r="I277" s="12" t="s">
        <v>15</v>
      </c>
    </row>
    <row r="278" spans="1:9" ht="10.95" customHeight="1" x14ac:dyDescent="0.2">
      <c r="A278" s="11">
        <v>46181</v>
      </c>
      <c r="B278" s="12" t="s">
        <v>312</v>
      </c>
      <c r="C278" s="12" t="s">
        <v>315</v>
      </c>
      <c r="D278" s="13">
        <v>401.16</v>
      </c>
      <c r="E278" s="13">
        <v>334.3</v>
      </c>
      <c r="F278" s="13">
        <v>66.86</v>
      </c>
      <c r="G278" s="12" t="s">
        <v>13</v>
      </c>
      <c r="H278" s="12" t="s">
        <v>14</v>
      </c>
      <c r="I278" s="12" t="s">
        <v>15</v>
      </c>
    </row>
    <row r="279" spans="1:9" ht="10.95" customHeight="1" x14ac:dyDescent="0.2">
      <c r="A279" s="14" t="s">
        <v>316</v>
      </c>
      <c r="B279" s="14"/>
      <c r="C279" s="14"/>
      <c r="D279" s="15">
        <f>SUM(D276:D278)</f>
        <v>1212.77</v>
      </c>
      <c r="E279" s="15">
        <f>SUM(E276:E278)</f>
        <v>1010.6399999999999</v>
      </c>
      <c r="F279" s="15">
        <f>SUM(F276:F278)</f>
        <v>202.13</v>
      </c>
      <c r="G279" s="14"/>
      <c r="H279" s="14"/>
      <c r="I279" s="14"/>
    </row>
    <row r="280" spans="1:9" ht="13.35" customHeight="1" x14ac:dyDescent="0.2"/>
    <row r="281" spans="1:9" s="5" customFormat="1" ht="12.15" customHeight="1" x14ac:dyDescent="0.25">
      <c r="A281" s="16" t="s">
        <v>317</v>
      </c>
      <c r="B281" s="16"/>
      <c r="C281" s="16"/>
      <c r="D281" s="16"/>
      <c r="E281" s="16"/>
      <c r="F281" s="16"/>
      <c r="G281" s="16"/>
      <c r="H281" s="16"/>
      <c r="I281" s="16"/>
    </row>
    <row r="282" spans="1:9" ht="10.95" customHeight="1" x14ac:dyDescent="0.2">
      <c r="A282" s="8">
        <v>46114</v>
      </c>
      <c r="B282" s="9" t="s">
        <v>318</v>
      </c>
      <c r="C282" s="9" t="s">
        <v>319</v>
      </c>
      <c r="D282" s="10">
        <v>1098.8599999999999</v>
      </c>
      <c r="E282" s="10">
        <v>915.72</v>
      </c>
      <c r="F282" s="10">
        <v>183.14</v>
      </c>
      <c r="G282" s="9" t="s">
        <v>13</v>
      </c>
      <c r="H282" s="9" t="s">
        <v>14</v>
      </c>
      <c r="I282" s="9" t="s">
        <v>15</v>
      </c>
    </row>
    <row r="283" spans="1:9" ht="10.95" customHeight="1" x14ac:dyDescent="0.2">
      <c r="A283" s="11">
        <v>46114</v>
      </c>
      <c r="B283" s="12" t="s">
        <v>320</v>
      </c>
      <c r="C283" s="12" t="s">
        <v>321</v>
      </c>
      <c r="D283" s="13">
        <v>1693.44</v>
      </c>
      <c r="E283" s="13">
        <v>1411.2</v>
      </c>
      <c r="F283" s="13">
        <v>282.24</v>
      </c>
      <c r="G283" s="12" t="s">
        <v>13</v>
      </c>
      <c r="H283" s="12" t="s">
        <v>14</v>
      </c>
      <c r="I283" s="12" t="s">
        <v>15</v>
      </c>
    </row>
    <row r="284" spans="1:9" ht="10.95" customHeight="1" x14ac:dyDescent="0.2">
      <c r="A284" s="11">
        <v>46143</v>
      </c>
      <c r="B284" s="12" t="s">
        <v>320</v>
      </c>
      <c r="C284" s="12" t="s">
        <v>322</v>
      </c>
      <c r="D284" s="13">
        <v>1249.49</v>
      </c>
      <c r="E284" s="13">
        <v>1041.24</v>
      </c>
      <c r="F284" s="13">
        <v>208.25</v>
      </c>
      <c r="G284" s="12" t="s">
        <v>13</v>
      </c>
      <c r="H284" s="12" t="s">
        <v>14</v>
      </c>
      <c r="I284" s="12" t="s">
        <v>15</v>
      </c>
    </row>
    <row r="285" spans="1:9" ht="10.95" customHeight="1" x14ac:dyDescent="0.2">
      <c r="A285" s="11">
        <v>46171</v>
      </c>
      <c r="B285" s="12" t="s">
        <v>320</v>
      </c>
      <c r="C285" s="12" t="s">
        <v>323</v>
      </c>
      <c r="D285" s="13">
        <v>1350.43</v>
      </c>
      <c r="E285" s="13">
        <v>1125.3599999999999</v>
      </c>
      <c r="F285" s="13">
        <v>225.07</v>
      </c>
      <c r="G285" s="12" t="s">
        <v>13</v>
      </c>
      <c r="H285" s="12" t="s">
        <v>14</v>
      </c>
      <c r="I285" s="12" t="s">
        <v>15</v>
      </c>
    </row>
    <row r="286" spans="1:9" ht="10.95" customHeight="1" x14ac:dyDescent="0.2">
      <c r="A286" s="11">
        <v>46192</v>
      </c>
      <c r="B286" s="12" t="s">
        <v>320</v>
      </c>
      <c r="C286" s="12" t="s">
        <v>324</v>
      </c>
      <c r="D286" s="13">
        <v>1264.18</v>
      </c>
      <c r="E286" s="13">
        <v>1053.48</v>
      </c>
      <c r="F286" s="13">
        <v>210.7</v>
      </c>
      <c r="G286" s="12" t="s">
        <v>13</v>
      </c>
      <c r="H286" s="12" t="s">
        <v>14</v>
      </c>
      <c r="I286" s="12" t="s">
        <v>15</v>
      </c>
    </row>
    <row r="287" spans="1:9" ht="10.95" customHeight="1" x14ac:dyDescent="0.2">
      <c r="A287" s="14" t="s">
        <v>325</v>
      </c>
      <c r="B287" s="14"/>
      <c r="C287" s="14"/>
      <c r="D287" s="15">
        <f>SUM(D282:D286)</f>
        <v>6656.4000000000005</v>
      </c>
      <c r="E287" s="15">
        <f>SUM(E282:E286)</f>
        <v>5547</v>
      </c>
      <c r="F287" s="15">
        <f>SUM(F282:F286)</f>
        <v>1109.4000000000001</v>
      </c>
      <c r="G287" s="14"/>
      <c r="H287" s="14"/>
      <c r="I287" s="14"/>
    </row>
    <row r="288" spans="1:9" ht="13.35" customHeight="1" x14ac:dyDescent="0.2"/>
    <row r="289" spans="1:9" ht="13.35" customHeight="1" x14ac:dyDescent="0.2"/>
    <row r="290" spans="1:9" s="5" customFormat="1" ht="12.15" customHeight="1" x14ac:dyDescent="0.25">
      <c r="A290" s="16" t="s">
        <v>326</v>
      </c>
      <c r="B290" s="16"/>
      <c r="C290" s="16"/>
      <c r="D290" s="16"/>
      <c r="E290" s="16"/>
      <c r="F290" s="16"/>
      <c r="G290" s="16"/>
      <c r="H290" s="16"/>
      <c r="I290" s="16"/>
    </row>
    <row r="291" spans="1:9" ht="10.95" customHeight="1" x14ac:dyDescent="0.2">
      <c r="A291" s="8">
        <v>46157</v>
      </c>
      <c r="B291" s="9" t="s">
        <v>327</v>
      </c>
      <c r="C291" s="9" t="s">
        <v>328</v>
      </c>
      <c r="D291" s="10">
        <v>120</v>
      </c>
      <c r="E291" s="10">
        <v>100</v>
      </c>
      <c r="F291" s="10">
        <v>20</v>
      </c>
      <c r="G291" s="9" t="s">
        <v>28</v>
      </c>
      <c r="H291" s="9" t="s">
        <v>29</v>
      </c>
      <c r="I291" s="9" t="s">
        <v>76</v>
      </c>
    </row>
    <row r="292" spans="1:9" ht="10.95" customHeight="1" x14ac:dyDescent="0.2">
      <c r="A292" s="14" t="s">
        <v>329</v>
      </c>
      <c r="B292" s="14"/>
      <c r="C292" s="14"/>
      <c r="D292" s="15">
        <f>D291</f>
        <v>120</v>
      </c>
      <c r="E292" s="15">
        <f>E291</f>
        <v>100</v>
      </c>
      <c r="F292" s="15">
        <f>F291</f>
        <v>20</v>
      </c>
      <c r="G292" s="14"/>
      <c r="H292" s="14"/>
      <c r="I292" s="14"/>
    </row>
    <row r="293" spans="1:9" ht="13.35" customHeight="1" x14ac:dyDescent="0.2"/>
    <row r="294" spans="1:9" s="5" customFormat="1" ht="12.15" customHeight="1" x14ac:dyDescent="0.25">
      <c r="A294" s="16" t="s">
        <v>330</v>
      </c>
      <c r="B294" s="16"/>
      <c r="C294" s="16"/>
      <c r="D294" s="16"/>
      <c r="E294" s="16"/>
      <c r="F294" s="16"/>
      <c r="G294" s="16"/>
      <c r="H294" s="16"/>
      <c r="I294" s="16"/>
    </row>
    <row r="295" spans="1:9" ht="10.95" customHeight="1" x14ac:dyDescent="0.2">
      <c r="A295" s="8">
        <v>46174</v>
      </c>
      <c r="B295" s="9" t="s">
        <v>331</v>
      </c>
      <c r="C295" s="9" t="s">
        <v>332</v>
      </c>
      <c r="D295" s="10">
        <v>480</v>
      </c>
      <c r="E295" s="10">
        <v>400</v>
      </c>
      <c r="F295" s="10">
        <v>80</v>
      </c>
      <c r="G295" s="9" t="s">
        <v>28</v>
      </c>
      <c r="H295" s="9" t="s">
        <v>29</v>
      </c>
      <c r="I295" s="9" t="s">
        <v>76</v>
      </c>
    </row>
    <row r="296" spans="1:9" ht="10.95" customHeight="1" x14ac:dyDescent="0.2">
      <c r="A296" s="14" t="s">
        <v>333</v>
      </c>
      <c r="B296" s="14"/>
      <c r="C296" s="14"/>
      <c r="D296" s="15">
        <f>D295</f>
        <v>480</v>
      </c>
      <c r="E296" s="15">
        <f>E295</f>
        <v>400</v>
      </c>
      <c r="F296" s="15">
        <f>F295</f>
        <v>80</v>
      </c>
      <c r="G296" s="14"/>
      <c r="H296" s="14"/>
      <c r="I296" s="14"/>
    </row>
    <row r="297" spans="1:9" ht="13.35" customHeight="1" x14ac:dyDescent="0.2"/>
    <row r="298" spans="1:9" s="5" customFormat="1" ht="12.15" customHeight="1" x14ac:dyDescent="0.25">
      <c r="A298" s="16" t="s">
        <v>334</v>
      </c>
      <c r="B298" s="16"/>
      <c r="C298" s="16"/>
      <c r="D298" s="16"/>
      <c r="E298" s="16"/>
      <c r="F298" s="16"/>
      <c r="G298" s="16"/>
      <c r="H298" s="16"/>
      <c r="I298" s="16"/>
    </row>
    <row r="299" spans="1:9" ht="10.95" customHeight="1" x14ac:dyDescent="0.2">
      <c r="A299" s="8">
        <v>46129</v>
      </c>
      <c r="B299" s="9" t="s">
        <v>335</v>
      </c>
      <c r="C299" s="9" t="s">
        <v>336</v>
      </c>
      <c r="D299" s="10">
        <v>982.32</v>
      </c>
      <c r="E299" s="10">
        <v>818.6</v>
      </c>
      <c r="F299" s="10">
        <v>163.72</v>
      </c>
      <c r="G299" s="9" t="s">
        <v>13</v>
      </c>
      <c r="H299" s="9" t="s">
        <v>14</v>
      </c>
      <c r="I299" s="9" t="s">
        <v>15</v>
      </c>
    </row>
    <row r="300" spans="1:9" ht="10.95" customHeight="1" x14ac:dyDescent="0.2">
      <c r="A300" s="11">
        <v>46157</v>
      </c>
      <c r="B300" s="12" t="s">
        <v>335</v>
      </c>
      <c r="C300" s="12" t="s">
        <v>337</v>
      </c>
      <c r="D300" s="13">
        <v>776.18</v>
      </c>
      <c r="E300" s="13">
        <v>646.82000000000005</v>
      </c>
      <c r="F300" s="13">
        <v>129.36000000000001</v>
      </c>
      <c r="G300" s="12" t="s">
        <v>13</v>
      </c>
      <c r="H300" s="12" t="s">
        <v>14</v>
      </c>
      <c r="I300" s="12" t="s">
        <v>15</v>
      </c>
    </row>
    <row r="301" spans="1:9" ht="10.95" customHeight="1" x14ac:dyDescent="0.2">
      <c r="A301" s="11">
        <v>46188</v>
      </c>
      <c r="B301" s="12" t="s">
        <v>335</v>
      </c>
      <c r="C301" s="12" t="s">
        <v>338</v>
      </c>
      <c r="D301" s="13">
        <v>930.53</v>
      </c>
      <c r="E301" s="13">
        <v>775.44</v>
      </c>
      <c r="F301" s="13">
        <v>155.09</v>
      </c>
      <c r="G301" s="12" t="s">
        <v>13</v>
      </c>
      <c r="H301" s="12" t="s">
        <v>14</v>
      </c>
      <c r="I301" s="12" t="s">
        <v>15</v>
      </c>
    </row>
    <row r="302" spans="1:9" ht="10.95" customHeight="1" x14ac:dyDescent="0.2">
      <c r="A302" s="11">
        <v>46188</v>
      </c>
      <c r="B302" s="12" t="s">
        <v>335</v>
      </c>
      <c r="C302" s="12" t="s">
        <v>338</v>
      </c>
      <c r="D302" s="13">
        <v>29.59</v>
      </c>
      <c r="E302" s="13">
        <v>24.66</v>
      </c>
      <c r="F302" s="13">
        <v>4.93</v>
      </c>
      <c r="G302" s="12" t="s">
        <v>13</v>
      </c>
      <c r="H302" s="12" t="s">
        <v>14</v>
      </c>
      <c r="I302" s="12" t="s">
        <v>15</v>
      </c>
    </row>
    <row r="303" spans="1:9" ht="10.95" customHeight="1" x14ac:dyDescent="0.2">
      <c r="A303" s="14" t="s">
        <v>339</v>
      </c>
      <c r="B303" s="14"/>
      <c r="C303" s="14"/>
      <c r="D303" s="15">
        <f>SUM(D299:D302)</f>
        <v>2718.62</v>
      </c>
      <c r="E303" s="15">
        <f>SUM(E299:E302)</f>
        <v>2265.52</v>
      </c>
      <c r="F303" s="15">
        <f>SUM(F299:F302)</f>
        <v>453.10000000000008</v>
      </c>
      <c r="G303" s="14"/>
      <c r="H303" s="14"/>
      <c r="I303" s="14"/>
    </row>
    <row r="304" spans="1:9" ht="13.35" customHeight="1" x14ac:dyDescent="0.2"/>
    <row r="305" spans="1:9" s="5" customFormat="1" ht="12.15" customHeight="1" x14ac:dyDescent="0.25">
      <c r="A305" s="16" t="s">
        <v>340</v>
      </c>
      <c r="B305" s="16"/>
      <c r="C305" s="16"/>
      <c r="D305" s="16"/>
      <c r="E305" s="16"/>
      <c r="F305" s="16"/>
      <c r="G305" s="16"/>
      <c r="H305" s="16"/>
      <c r="I305" s="16"/>
    </row>
    <row r="306" spans="1:9" ht="10.95" customHeight="1" x14ac:dyDescent="0.2">
      <c r="A306" s="8">
        <v>46136</v>
      </c>
      <c r="B306" s="9" t="s">
        <v>341</v>
      </c>
      <c r="C306" s="9" t="s">
        <v>342</v>
      </c>
      <c r="D306" s="10">
        <v>720</v>
      </c>
      <c r="E306" s="10">
        <v>600</v>
      </c>
      <c r="F306" s="10">
        <v>120</v>
      </c>
      <c r="G306" s="9" t="s">
        <v>89</v>
      </c>
      <c r="H306" s="9" t="s">
        <v>90</v>
      </c>
      <c r="I306" s="9" t="s">
        <v>26</v>
      </c>
    </row>
    <row r="307" spans="1:9" ht="10.95" customHeight="1" x14ac:dyDescent="0.2">
      <c r="A307" s="11">
        <v>46178</v>
      </c>
      <c r="B307" s="12" t="s">
        <v>341</v>
      </c>
      <c r="C307" s="12" t="s">
        <v>343</v>
      </c>
      <c r="D307" s="13">
        <v>480</v>
      </c>
      <c r="E307" s="13">
        <v>400</v>
      </c>
      <c r="F307" s="13">
        <v>80</v>
      </c>
      <c r="G307" s="12" t="s">
        <v>13</v>
      </c>
      <c r="H307" s="12" t="s">
        <v>14</v>
      </c>
      <c r="I307" s="12" t="s">
        <v>26</v>
      </c>
    </row>
    <row r="308" spans="1:9" ht="10.95" customHeight="1" x14ac:dyDescent="0.2">
      <c r="A308" s="14" t="s">
        <v>344</v>
      </c>
      <c r="B308" s="14"/>
      <c r="C308" s="14"/>
      <c r="D308" s="15">
        <f>SUM(D306:D307)</f>
        <v>1200</v>
      </c>
      <c r="E308" s="15">
        <f>SUM(E306:E307)</f>
        <v>1000</v>
      </c>
      <c r="F308" s="15">
        <f>SUM(F306:F307)</f>
        <v>200</v>
      </c>
      <c r="G308" s="14"/>
      <c r="H308" s="14"/>
      <c r="I308" s="14"/>
    </row>
    <row r="309" spans="1:9" ht="13.35" customHeight="1" x14ac:dyDescent="0.2"/>
    <row r="310" spans="1:9" s="5" customFormat="1" ht="12.15" customHeight="1" x14ac:dyDescent="0.25">
      <c r="A310" s="16" t="s">
        <v>345</v>
      </c>
      <c r="B310" s="16"/>
      <c r="C310" s="16"/>
      <c r="D310" s="16"/>
      <c r="E310" s="16"/>
      <c r="F310" s="16"/>
      <c r="G310" s="16"/>
      <c r="H310" s="16"/>
      <c r="I310" s="16"/>
    </row>
    <row r="311" spans="1:9" ht="10.95" customHeight="1" x14ac:dyDescent="0.2">
      <c r="A311" s="8">
        <v>46114</v>
      </c>
      <c r="B311" s="9" t="s">
        <v>346</v>
      </c>
      <c r="C311" s="9" t="s">
        <v>347</v>
      </c>
      <c r="D311" s="10">
        <v>216</v>
      </c>
      <c r="E311" s="10">
        <v>180</v>
      </c>
      <c r="F311" s="10">
        <v>36</v>
      </c>
      <c r="G311" s="9" t="s">
        <v>13</v>
      </c>
      <c r="H311" s="9" t="s">
        <v>14</v>
      </c>
      <c r="I311" s="9" t="s">
        <v>26</v>
      </c>
    </row>
    <row r="312" spans="1:9" ht="10.95" customHeight="1" x14ac:dyDescent="0.2">
      <c r="A312" s="11">
        <v>46188</v>
      </c>
      <c r="B312" s="12" t="s">
        <v>346</v>
      </c>
      <c r="C312" s="12" t="s">
        <v>348</v>
      </c>
      <c r="D312" s="13">
        <v>120</v>
      </c>
      <c r="E312" s="13">
        <v>100</v>
      </c>
      <c r="F312" s="13">
        <v>20</v>
      </c>
      <c r="G312" s="12" t="s">
        <v>28</v>
      </c>
      <c r="H312" s="12" t="s">
        <v>29</v>
      </c>
      <c r="I312" s="12" t="s">
        <v>20</v>
      </c>
    </row>
    <row r="313" spans="1:9" ht="10.95" customHeight="1" x14ac:dyDescent="0.2">
      <c r="A313" s="14" t="s">
        <v>349</v>
      </c>
      <c r="B313" s="14"/>
      <c r="C313" s="14"/>
      <c r="D313" s="15">
        <f>SUM(D311:D312)</f>
        <v>336</v>
      </c>
      <c r="E313" s="15">
        <f>SUM(E311:E312)</f>
        <v>280</v>
      </c>
      <c r="F313" s="15">
        <f>SUM(F311:F312)</f>
        <v>56</v>
      </c>
      <c r="G313" s="14"/>
      <c r="H313" s="14"/>
      <c r="I313" s="14"/>
    </row>
    <row r="314" spans="1:9" ht="13.35" customHeight="1" x14ac:dyDescent="0.2"/>
    <row r="315" spans="1:9" ht="13.35" customHeight="1" x14ac:dyDescent="0.2"/>
    <row r="316" spans="1:9" s="5" customFormat="1" ht="12.15" customHeight="1" x14ac:dyDescent="0.25">
      <c r="A316" s="16" t="s">
        <v>350</v>
      </c>
      <c r="B316" s="16"/>
      <c r="C316" s="16"/>
      <c r="D316" s="16"/>
      <c r="E316" s="16"/>
      <c r="F316" s="16"/>
      <c r="G316" s="16"/>
      <c r="H316" s="16"/>
      <c r="I316" s="16"/>
    </row>
    <row r="317" spans="1:9" ht="10.95" customHeight="1" x14ac:dyDescent="0.2">
      <c r="A317" s="8">
        <v>46178</v>
      </c>
      <c r="B317" s="9" t="s">
        <v>351</v>
      </c>
      <c r="C317" s="9" t="s">
        <v>352</v>
      </c>
      <c r="D317" s="10">
        <v>914.34</v>
      </c>
      <c r="E317" s="10">
        <v>914.34</v>
      </c>
      <c r="F317" s="10">
        <v>0</v>
      </c>
      <c r="G317" s="9" t="s">
        <v>30</v>
      </c>
      <c r="H317" s="9" t="s">
        <v>31</v>
      </c>
      <c r="I317" s="9" t="s">
        <v>32</v>
      </c>
    </row>
    <row r="318" spans="1:9" ht="10.95" customHeight="1" x14ac:dyDescent="0.2">
      <c r="A318" s="14" t="s">
        <v>353</v>
      </c>
      <c r="B318" s="14"/>
      <c r="C318" s="14"/>
      <c r="D318" s="15">
        <f>D317</f>
        <v>914.34</v>
      </c>
      <c r="E318" s="15">
        <f>E317</f>
        <v>914.34</v>
      </c>
      <c r="F318" s="15">
        <f>F317</f>
        <v>0</v>
      </c>
      <c r="G318" s="14"/>
      <c r="H318" s="14"/>
      <c r="I318" s="14"/>
    </row>
    <row r="319" spans="1:9" ht="13.35" customHeight="1" x14ac:dyDescent="0.2"/>
    <row r="320" spans="1:9" s="5" customFormat="1" ht="12.15" customHeight="1" x14ac:dyDescent="0.25">
      <c r="A320" s="16" t="s">
        <v>354</v>
      </c>
      <c r="B320" s="16"/>
      <c r="C320" s="16"/>
      <c r="D320" s="16"/>
      <c r="E320" s="16"/>
      <c r="F320" s="16"/>
      <c r="G320" s="16"/>
      <c r="H320" s="16"/>
      <c r="I320" s="16"/>
    </row>
    <row r="321" spans="1:9" ht="10.95" customHeight="1" x14ac:dyDescent="0.2">
      <c r="A321" s="8">
        <v>46129</v>
      </c>
      <c r="B321" s="9" t="s">
        <v>355</v>
      </c>
      <c r="C321" s="9" t="s">
        <v>356</v>
      </c>
      <c r="D321" s="10">
        <v>89.51</v>
      </c>
      <c r="E321" s="10">
        <v>74.59</v>
      </c>
      <c r="F321" s="10">
        <v>14.92</v>
      </c>
      <c r="G321" s="9" t="s">
        <v>174</v>
      </c>
      <c r="H321" s="9" t="s">
        <v>175</v>
      </c>
      <c r="I321" s="9" t="s">
        <v>56</v>
      </c>
    </row>
    <row r="322" spans="1:9" ht="10.95" customHeight="1" x14ac:dyDescent="0.2">
      <c r="A322" s="11">
        <v>46129</v>
      </c>
      <c r="B322" s="12" t="s">
        <v>355</v>
      </c>
      <c r="C322" s="12" t="s">
        <v>357</v>
      </c>
      <c r="D322" s="13">
        <v>20</v>
      </c>
      <c r="E322" s="13">
        <v>16.670000000000002</v>
      </c>
      <c r="F322" s="13">
        <v>3.33</v>
      </c>
      <c r="G322" s="12" t="s">
        <v>174</v>
      </c>
      <c r="H322" s="12" t="s">
        <v>175</v>
      </c>
      <c r="I322" s="12" t="s">
        <v>56</v>
      </c>
    </row>
    <row r="323" spans="1:9" ht="10.95" customHeight="1" x14ac:dyDescent="0.2">
      <c r="A323" s="14" t="s">
        <v>358</v>
      </c>
      <c r="B323" s="14"/>
      <c r="C323" s="14"/>
      <c r="D323" s="15">
        <f>SUM(D321:D322)</f>
        <v>109.51</v>
      </c>
      <c r="E323" s="15">
        <f>SUM(E321:E322)</f>
        <v>91.26</v>
      </c>
      <c r="F323" s="15">
        <f>SUM(F321:F322)</f>
        <v>18.25</v>
      </c>
      <c r="G323" s="14"/>
      <c r="H323" s="14"/>
      <c r="I323" s="14"/>
    </row>
    <row r="324" spans="1:9" ht="13.35" customHeight="1" x14ac:dyDescent="0.2"/>
    <row r="325" spans="1:9" s="5" customFormat="1" ht="12.15" customHeight="1" x14ac:dyDescent="0.25">
      <c r="A325" s="16" t="s">
        <v>359</v>
      </c>
      <c r="B325" s="16"/>
      <c r="C325" s="16"/>
      <c r="D325" s="16"/>
      <c r="E325" s="16"/>
      <c r="F325" s="16"/>
      <c r="G325" s="16"/>
      <c r="H325" s="16"/>
      <c r="I325" s="16"/>
    </row>
    <row r="326" spans="1:9" ht="10.95" customHeight="1" x14ac:dyDescent="0.2">
      <c r="A326" s="8">
        <v>46188</v>
      </c>
      <c r="B326" s="9" t="s">
        <v>360</v>
      </c>
      <c r="C326" s="9" t="s">
        <v>361</v>
      </c>
      <c r="D326" s="10">
        <v>6457.08</v>
      </c>
      <c r="E326" s="10">
        <v>5380.9</v>
      </c>
      <c r="F326" s="10">
        <v>1076.18</v>
      </c>
      <c r="G326" s="9" t="s">
        <v>89</v>
      </c>
      <c r="H326" s="9" t="s">
        <v>90</v>
      </c>
      <c r="I326" s="9" t="s">
        <v>26</v>
      </c>
    </row>
    <row r="327" spans="1:9" ht="10.95" customHeight="1" x14ac:dyDescent="0.2">
      <c r="A327" s="11">
        <v>46188</v>
      </c>
      <c r="B327" s="12" t="s">
        <v>360</v>
      </c>
      <c r="C327" s="12" t="s">
        <v>362</v>
      </c>
      <c r="D327" s="13">
        <v>1071.5999999999999</v>
      </c>
      <c r="E327" s="13">
        <v>893</v>
      </c>
      <c r="F327" s="13">
        <v>178.6</v>
      </c>
      <c r="G327" s="12" t="s">
        <v>89</v>
      </c>
      <c r="H327" s="12" t="s">
        <v>90</v>
      </c>
      <c r="I327" s="12" t="s">
        <v>26</v>
      </c>
    </row>
    <row r="328" spans="1:9" ht="10.95" customHeight="1" x14ac:dyDescent="0.2">
      <c r="A328" s="11">
        <v>46199</v>
      </c>
      <c r="B328" s="12" t="s">
        <v>360</v>
      </c>
      <c r="C328" s="12" t="s">
        <v>363</v>
      </c>
      <c r="D328" s="13">
        <v>3700.25</v>
      </c>
      <c r="E328" s="13">
        <v>3083.54</v>
      </c>
      <c r="F328" s="13">
        <v>616.71</v>
      </c>
      <c r="G328" s="12" t="s">
        <v>89</v>
      </c>
      <c r="H328" s="12" t="s">
        <v>90</v>
      </c>
      <c r="I328" s="12" t="s">
        <v>26</v>
      </c>
    </row>
    <row r="329" spans="1:9" ht="10.95" customHeight="1" x14ac:dyDescent="0.2">
      <c r="A329" s="14" t="s">
        <v>364</v>
      </c>
      <c r="B329" s="14"/>
      <c r="C329" s="14"/>
      <c r="D329" s="15">
        <f>SUM(D326:D328)</f>
        <v>11228.93</v>
      </c>
      <c r="E329" s="15">
        <f>SUM(E326:E328)</f>
        <v>9357.4399999999987</v>
      </c>
      <c r="F329" s="15">
        <f>SUM(F326:F328)</f>
        <v>1871.49</v>
      </c>
      <c r="G329" s="14"/>
      <c r="H329" s="14"/>
      <c r="I329" s="14"/>
    </row>
    <row r="330" spans="1:9" ht="13.35" customHeight="1" x14ac:dyDescent="0.2"/>
    <row r="331" spans="1:9" s="5" customFormat="1" ht="12.15" customHeight="1" x14ac:dyDescent="0.25">
      <c r="A331" s="16" t="s">
        <v>365</v>
      </c>
      <c r="B331" s="16"/>
      <c r="C331" s="16"/>
      <c r="D331" s="16"/>
      <c r="E331" s="16"/>
      <c r="F331" s="16"/>
      <c r="G331" s="16"/>
      <c r="H331" s="16"/>
      <c r="I331" s="16"/>
    </row>
    <row r="332" spans="1:9" ht="10.95" customHeight="1" x14ac:dyDescent="0.2">
      <c r="A332" s="8">
        <v>46136</v>
      </c>
      <c r="B332" s="9" t="s">
        <v>366</v>
      </c>
      <c r="C332" s="9" t="s">
        <v>367</v>
      </c>
      <c r="D332" s="10">
        <v>550</v>
      </c>
      <c r="E332" s="10">
        <v>550</v>
      </c>
      <c r="F332" s="10">
        <v>0</v>
      </c>
      <c r="G332" s="9" t="s">
        <v>13</v>
      </c>
      <c r="H332" s="9" t="s">
        <v>14</v>
      </c>
      <c r="I332" s="9" t="s">
        <v>16</v>
      </c>
    </row>
    <row r="333" spans="1:9" ht="10.95" customHeight="1" x14ac:dyDescent="0.2">
      <c r="A333" s="14" t="s">
        <v>368</v>
      </c>
      <c r="B333" s="14"/>
      <c r="C333" s="14"/>
      <c r="D333" s="15">
        <f>D332</f>
        <v>550</v>
      </c>
      <c r="E333" s="15">
        <f>E332</f>
        <v>550</v>
      </c>
      <c r="F333" s="15">
        <f>F332</f>
        <v>0</v>
      </c>
      <c r="G333" s="14"/>
      <c r="H333" s="14"/>
      <c r="I333" s="14"/>
    </row>
    <row r="334" spans="1:9" ht="13.35" customHeight="1" x14ac:dyDescent="0.2"/>
    <row r="335" spans="1:9" s="5" customFormat="1" ht="12.15" customHeight="1" x14ac:dyDescent="0.25">
      <c r="A335" s="16" t="s">
        <v>369</v>
      </c>
      <c r="B335" s="16"/>
      <c r="C335" s="16"/>
      <c r="D335" s="16"/>
      <c r="E335" s="16"/>
      <c r="F335" s="16"/>
      <c r="G335" s="16"/>
      <c r="H335" s="16"/>
      <c r="I335" s="16"/>
    </row>
    <row r="336" spans="1:9" ht="10.95" customHeight="1" x14ac:dyDescent="0.2">
      <c r="A336" s="8">
        <v>46114</v>
      </c>
      <c r="B336" s="9" t="s">
        <v>370</v>
      </c>
      <c r="C336" s="9" t="s">
        <v>371</v>
      </c>
      <c r="D336" s="10">
        <v>174.55</v>
      </c>
      <c r="E336" s="10">
        <v>145.46</v>
      </c>
      <c r="F336" s="10">
        <v>29.09</v>
      </c>
      <c r="G336" s="9" t="s">
        <v>114</v>
      </c>
      <c r="H336" s="9" t="s">
        <v>115</v>
      </c>
      <c r="I336" s="9" t="s">
        <v>16</v>
      </c>
    </row>
    <row r="337" spans="1:9" ht="10.95" customHeight="1" x14ac:dyDescent="0.2">
      <c r="A337" s="11">
        <v>46136</v>
      </c>
      <c r="B337" s="12" t="s">
        <v>370</v>
      </c>
      <c r="C337" s="12" t="s">
        <v>372</v>
      </c>
      <c r="D337" s="13">
        <v>57.24</v>
      </c>
      <c r="E337" s="13">
        <v>47.7</v>
      </c>
      <c r="F337" s="13">
        <v>9.5399999999999991</v>
      </c>
      <c r="G337" s="12" t="s">
        <v>42</v>
      </c>
      <c r="H337" s="12" t="s">
        <v>43</v>
      </c>
      <c r="I337" s="12" t="s">
        <v>16</v>
      </c>
    </row>
    <row r="338" spans="1:9" ht="10.95" customHeight="1" x14ac:dyDescent="0.2">
      <c r="A338" s="11">
        <v>46143</v>
      </c>
      <c r="B338" s="12" t="s">
        <v>370</v>
      </c>
      <c r="C338" s="12" t="s">
        <v>373</v>
      </c>
      <c r="D338" s="13">
        <v>184.13</v>
      </c>
      <c r="E338" s="13">
        <v>153.44</v>
      </c>
      <c r="F338" s="13">
        <v>30.69</v>
      </c>
      <c r="G338" s="12" t="s">
        <v>114</v>
      </c>
      <c r="H338" s="12" t="s">
        <v>115</v>
      </c>
      <c r="I338" s="12" t="s">
        <v>16</v>
      </c>
    </row>
    <row r="339" spans="1:9" ht="10.95" customHeight="1" x14ac:dyDescent="0.2">
      <c r="A339" s="11">
        <v>46164</v>
      </c>
      <c r="B339" s="12" t="s">
        <v>370</v>
      </c>
      <c r="C339" s="12" t="s">
        <v>374</v>
      </c>
      <c r="D339" s="13">
        <v>57.24</v>
      </c>
      <c r="E339" s="13">
        <v>47.7</v>
      </c>
      <c r="F339" s="13">
        <v>9.5399999999999991</v>
      </c>
      <c r="G339" s="12" t="s">
        <v>42</v>
      </c>
      <c r="H339" s="12" t="s">
        <v>43</v>
      </c>
      <c r="I339" s="12" t="s">
        <v>16</v>
      </c>
    </row>
    <row r="340" spans="1:9" ht="10.95" customHeight="1" x14ac:dyDescent="0.2">
      <c r="A340" s="11">
        <v>46171</v>
      </c>
      <c r="B340" s="12" t="s">
        <v>370</v>
      </c>
      <c r="C340" s="12" t="s">
        <v>375</v>
      </c>
      <c r="D340" s="13">
        <v>132.63999999999999</v>
      </c>
      <c r="E340" s="13">
        <v>110.53</v>
      </c>
      <c r="F340" s="13">
        <v>22.11</v>
      </c>
      <c r="G340" s="12" t="s">
        <v>114</v>
      </c>
      <c r="H340" s="12" t="s">
        <v>115</v>
      </c>
      <c r="I340" s="12" t="s">
        <v>16</v>
      </c>
    </row>
    <row r="341" spans="1:9" ht="10.95" customHeight="1" x14ac:dyDescent="0.2">
      <c r="A341" s="11">
        <v>46192</v>
      </c>
      <c r="B341" s="12" t="s">
        <v>370</v>
      </c>
      <c r="C341" s="12" t="s">
        <v>376</v>
      </c>
      <c r="D341" s="13">
        <v>57.24</v>
      </c>
      <c r="E341" s="13">
        <v>47.7</v>
      </c>
      <c r="F341" s="13">
        <v>9.5399999999999991</v>
      </c>
      <c r="G341" s="12" t="s">
        <v>13</v>
      </c>
      <c r="H341" s="12" t="s">
        <v>14</v>
      </c>
      <c r="I341" s="12" t="s">
        <v>16</v>
      </c>
    </row>
    <row r="342" spans="1:9" ht="10.95" customHeight="1" x14ac:dyDescent="0.2">
      <c r="A342" s="14" t="s">
        <v>377</v>
      </c>
      <c r="B342" s="14"/>
      <c r="C342" s="14"/>
      <c r="D342" s="15">
        <f>SUM(D336:D341)</f>
        <v>663.04</v>
      </c>
      <c r="E342" s="15">
        <f>SUM(E336:E341)</f>
        <v>552.53000000000009</v>
      </c>
      <c r="F342" s="15">
        <f>SUM(F336:F341)</f>
        <v>110.50999999999999</v>
      </c>
      <c r="G342" s="14"/>
      <c r="H342" s="14"/>
      <c r="I342" s="14"/>
    </row>
    <row r="343" spans="1:9" ht="13.35" customHeight="1" x14ac:dyDescent="0.2"/>
    <row r="344" spans="1:9" ht="13.35" customHeight="1" x14ac:dyDescent="0.2"/>
    <row r="345" spans="1:9" s="5" customFormat="1" ht="12.15" customHeight="1" x14ac:dyDescent="0.25">
      <c r="A345" s="16" t="s">
        <v>378</v>
      </c>
      <c r="B345" s="16"/>
      <c r="C345" s="16"/>
      <c r="D345" s="16"/>
      <c r="E345" s="16"/>
      <c r="F345" s="16"/>
      <c r="G345" s="16"/>
      <c r="H345" s="16"/>
      <c r="I345" s="16"/>
    </row>
    <row r="346" spans="1:9" ht="10.95" customHeight="1" x14ac:dyDescent="0.2">
      <c r="A346" s="8">
        <v>46136</v>
      </c>
      <c r="B346" s="9" t="s">
        <v>379</v>
      </c>
      <c r="C346" s="9" t="s">
        <v>380</v>
      </c>
      <c r="D346" s="10">
        <v>437.63</v>
      </c>
      <c r="E346" s="10">
        <v>416.79</v>
      </c>
      <c r="F346" s="10">
        <v>20.84</v>
      </c>
      <c r="G346" s="9" t="s">
        <v>18</v>
      </c>
      <c r="H346" s="9" t="s">
        <v>19</v>
      </c>
      <c r="I346" s="9" t="s">
        <v>297</v>
      </c>
    </row>
    <row r="347" spans="1:9" ht="10.95" customHeight="1" x14ac:dyDescent="0.2">
      <c r="A347" s="11">
        <v>46136</v>
      </c>
      <c r="B347" s="12" t="s">
        <v>379</v>
      </c>
      <c r="C347" s="12" t="s">
        <v>381</v>
      </c>
      <c r="D347" s="13">
        <v>3660.08</v>
      </c>
      <c r="E347" s="13">
        <v>3050.07</v>
      </c>
      <c r="F347" s="13">
        <v>610.01</v>
      </c>
      <c r="G347" s="12" t="s">
        <v>18</v>
      </c>
      <c r="H347" s="12" t="s">
        <v>19</v>
      </c>
      <c r="I347" s="12" t="s">
        <v>20</v>
      </c>
    </row>
    <row r="348" spans="1:9" ht="10.95" customHeight="1" x14ac:dyDescent="0.2">
      <c r="A348" s="11">
        <v>46143</v>
      </c>
      <c r="B348" s="12" t="s">
        <v>379</v>
      </c>
      <c r="C348" s="12" t="s">
        <v>382</v>
      </c>
      <c r="D348" s="13">
        <v>726.32</v>
      </c>
      <c r="E348" s="13">
        <v>605.27</v>
      </c>
      <c r="F348" s="13">
        <v>121.05</v>
      </c>
      <c r="G348" s="12" t="s">
        <v>21</v>
      </c>
      <c r="H348" s="12" t="s">
        <v>22</v>
      </c>
      <c r="I348" s="12" t="s">
        <v>20</v>
      </c>
    </row>
    <row r="349" spans="1:9" ht="10.95" customHeight="1" x14ac:dyDescent="0.2">
      <c r="A349" s="11">
        <v>46164</v>
      </c>
      <c r="B349" s="12" t="s">
        <v>379</v>
      </c>
      <c r="C349" s="12" t="s">
        <v>383</v>
      </c>
      <c r="D349" s="13">
        <v>490.67</v>
      </c>
      <c r="E349" s="13">
        <v>408.89</v>
      </c>
      <c r="F349" s="13">
        <v>81.78</v>
      </c>
      <c r="G349" s="12" t="s">
        <v>21</v>
      </c>
      <c r="H349" s="12" t="s">
        <v>22</v>
      </c>
      <c r="I349" s="12" t="s">
        <v>20</v>
      </c>
    </row>
    <row r="350" spans="1:9" ht="10.95" customHeight="1" x14ac:dyDescent="0.2">
      <c r="A350" s="11">
        <v>46192</v>
      </c>
      <c r="B350" s="12" t="s">
        <v>379</v>
      </c>
      <c r="C350" s="12" t="s">
        <v>384</v>
      </c>
      <c r="D350" s="13">
        <v>277.7</v>
      </c>
      <c r="E350" s="13">
        <v>264.48</v>
      </c>
      <c r="F350" s="13">
        <v>13.22</v>
      </c>
      <c r="G350" s="12" t="s">
        <v>21</v>
      </c>
      <c r="H350" s="12" t="s">
        <v>22</v>
      </c>
      <c r="I350" s="12" t="s">
        <v>20</v>
      </c>
    </row>
    <row r="351" spans="1:9" ht="10.95" customHeight="1" x14ac:dyDescent="0.2">
      <c r="A351" s="14" t="s">
        <v>385</v>
      </c>
      <c r="B351" s="14"/>
      <c r="C351" s="14"/>
      <c r="D351" s="15">
        <f>SUM(D346:D350)</f>
        <v>5592.4</v>
      </c>
      <c r="E351" s="15">
        <f>SUM(E346:E350)</f>
        <v>4745.5</v>
      </c>
      <c r="F351" s="15">
        <f>SUM(F346:F350)</f>
        <v>846.9</v>
      </c>
      <c r="G351" s="14"/>
      <c r="H351" s="14"/>
      <c r="I351" s="14"/>
    </row>
    <row r="352" spans="1:9" ht="13.35" customHeight="1" x14ac:dyDescent="0.2"/>
    <row r="353" spans="1:9" ht="13.35" customHeight="1" x14ac:dyDescent="0.2"/>
    <row r="354" spans="1:9" s="5" customFormat="1" ht="12.15" customHeight="1" x14ac:dyDescent="0.25">
      <c r="A354" s="16" t="s">
        <v>386</v>
      </c>
      <c r="B354" s="16"/>
      <c r="C354" s="16"/>
      <c r="D354" s="16"/>
      <c r="E354" s="16"/>
      <c r="F354" s="16"/>
      <c r="G354" s="16"/>
      <c r="H354" s="16"/>
      <c r="I354" s="16"/>
    </row>
    <row r="355" spans="1:9" ht="10.95" customHeight="1" x14ac:dyDescent="0.2">
      <c r="A355" s="8">
        <v>46114</v>
      </c>
      <c r="B355" s="9" t="s">
        <v>387</v>
      </c>
      <c r="C355" s="9" t="s">
        <v>388</v>
      </c>
      <c r="D355" s="10">
        <v>811.42</v>
      </c>
      <c r="E355" s="10">
        <v>676.18</v>
      </c>
      <c r="F355" s="10">
        <v>135.24</v>
      </c>
      <c r="G355" s="9" t="s">
        <v>128</v>
      </c>
      <c r="H355" s="9" t="s">
        <v>129</v>
      </c>
      <c r="I355" s="9" t="s">
        <v>27</v>
      </c>
    </row>
    <row r="356" spans="1:9" ht="10.95" customHeight="1" x14ac:dyDescent="0.2">
      <c r="A356" s="11">
        <v>46114</v>
      </c>
      <c r="B356" s="12" t="s">
        <v>387</v>
      </c>
      <c r="C356" s="12" t="s">
        <v>389</v>
      </c>
      <c r="D356" s="13">
        <v>1221.74</v>
      </c>
      <c r="E356" s="13">
        <v>1018.12</v>
      </c>
      <c r="F356" s="13">
        <v>203.62</v>
      </c>
      <c r="G356" s="12" t="s">
        <v>128</v>
      </c>
      <c r="H356" s="12" t="s">
        <v>129</v>
      </c>
      <c r="I356" s="12" t="s">
        <v>20</v>
      </c>
    </row>
    <row r="357" spans="1:9" ht="10.95" customHeight="1" x14ac:dyDescent="0.2">
      <c r="A357" s="11">
        <v>46150</v>
      </c>
      <c r="B357" s="12" t="s">
        <v>387</v>
      </c>
      <c r="C357" s="12" t="s">
        <v>390</v>
      </c>
      <c r="D357" s="13">
        <v>851.99</v>
      </c>
      <c r="E357" s="13">
        <v>709.99</v>
      </c>
      <c r="F357" s="13">
        <v>142</v>
      </c>
      <c r="G357" s="12" t="s">
        <v>13</v>
      </c>
      <c r="H357" s="12" t="s">
        <v>14</v>
      </c>
      <c r="I357" s="12" t="s">
        <v>27</v>
      </c>
    </row>
    <row r="358" spans="1:9" ht="10.95" customHeight="1" x14ac:dyDescent="0.2">
      <c r="A358" s="11">
        <v>46150</v>
      </c>
      <c r="B358" s="12" t="s">
        <v>387</v>
      </c>
      <c r="C358" s="12" t="s">
        <v>391</v>
      </c>
      <c r="D358" s="13">
        <v>1282.8399999999999</v>
      </c>
      <c r="E358" s="13">
        <v>1069.03</v>
      </c>
      <c r="F358" s="13">
        <v>213.81</v>
      </c>
      <c r="G358" s="12" t="s">
        <v>13</v>
      </c>
      <c r="H358" s="12" t="s">
        <v>14</v>
      </c>
      <c r="I358" s="12" t="s">
        <v>20</v>
      </c>
    </row>
    <row r="359" spans="1:9" ht="10.95" customHeight="1" x14ac:dyDescent="0.2">
      <c r="A359" s="11">
        <v>46174</v>
      </c>
      <c r="B359" s="12" t="s">
        <v>387</v>
      </c>
      <c r="C359" s="12" t="s">
        <v>392</v>
      </c>
      <c r="D359" s="13">
        <v>1282.8399999999999</v>
      </c>
      <c r="E359" s="13">
        <v>1069.03</v>
      </c>
      <c r="F359" s="13">
        <v>213.81</v>
      </c>
      <c r="G359" s="12" t="s">
        <v>128</v>
      </c>
      <c r="H359" s="12" t="s">
        <v>129</v>
      </c>
      <c r="I359" s="12" t="s">
        <v>20</v>
      </c>
    </row>
    <row r="360" spans="1:9" ht="10.95" customHeight="1" x14ac:dyDescent="0.2">
      <c r="A360" s="11">
        <v>46174</v>
      </c>
      <c r="B360" s="12" t="s">
        <v>387</v>
      </c>
      <c r="C360" s="12" t="s">
        <v>393</v>
      </c>
      <c r="D360" s="13">
        <v>851.99</v>
      </c>
      <c r="E360" s="13">
        <v>709.99</v>
      </c>
      <c r="F360" s="13">
        <v>142</v>
      </c>
      <c r="G360" s="12" t="s">
        <v>128</v>
      </c>
      <c r="H360" s="12" t="s">
        <v>129</v>
      </c>
      <c r="I360" s="12" t="s">
        <v>27</v>
      </c>
    </row>
    <row r="361" spans="1:9" ht="10.95" customHeight="1" x14ac:dyDescent="0.2">
      <c r="A361" s="14" t="s">
        <v>394</v>
      </c>
      <c r="B361" s="14"/>
      <c r="C361" s="14"/>
      <c r="D361" s="15">
        <f>SUM(D355:D360)</f>
        <v>6302.82</v>
      </c>
      <c r="E361" s="15">
        <f>SUM(E355:E360)</f>
        <v>5252.3399999999992</v>
      </c>
      <c r="F361" s="15">
        <f>SUM(F355:F360)</f>
        <v>1050.48</v>
      </c>
      <c r="G361" s="14"/>
      <c r="H361" s="14"/>
      <c r="I361" s="14"/>
    </row>
    <row r="362" spans="1:9" ht="13.35" customHeight="1" x14ac:dyDescent="0.2"/>
    <row r="363" spans="1:9" s="5" customFormat="1" ht="12.15" customHeight="1" x14ac:dyDescent="0.25">
      <c r="A363" s="16" t="s">
        <v>395</v>
      </c>
      <c r="B363" s="16"/>
      <c r="C363" s="16"/>
      <c r="D363" s="16"/>
      <c r="E363" s="16"/>
      <c r="F363" s="16"/>
      <c r="G363" s="16"/>
      <c r="H363" s="16"/>
      <c r="I363" s="16"/>
    </row>
    <row r="364" spans="1:9" ht="10.95" customHeight="1" x14ac:dyDescent="0.2">
      <c r="A364" s="8">
        <v>46157</v>
      </c>
      <c r="B364" s="9" t="s">
        <v>396</v>
      </c>
      <c r="C364" s="9" t="s">
        <v>397</v>
      </c>
      <c r="D364" s="10">
        <v>50.48</v>
      </c>
      <c r="E364" s="10">
        <v>42.07</v>
      </c>
      <c r="F364" s="10">
        <v>8.41</v>
      </c>
      <c r="G364" s="9" t="s">
        <v>89</v>
      </c>
      <c r="H364" s="9" t="s">
        <v>90</v>
      </c>
      <c r="I364" s="9" t="s">
        <v>26</v>
      </c>
    </row>
    <row r="365" spans="1:9" ht="10.95" customHeight="1" x14ac:dyDescent="0.2">
      <c r="A365" s="11">
        <v>46178</v>
      </c>
      <c r="B365" s="12" t="s">
        <v>396</v>
      </c>
      <c r="C365" s="12" t="s">
        <v>398</v>
      </c>
      <c r="D365" s="13">
        <v>69.22</v>
      </c>
      <c r="E365" s="13">
        <v>57.68</v>
      </c>
      <c r="F365" s="13">
        <v>11.54</v>
      </c>
      <c r="G365" s="12" t="s">
        <v>89</v>
      </c>
      <c r="H365" s="12" t="s">
        <v>90</v>
      </c>
      <c r="I365" s="12" t="s">
        <v>26</v>
      </c>
    </row>
    <row r="366" spans="1:9" ht="10.95" customHeight="1" x14ac:dyDescent="0.2">
      <c r="A366" s="11">
        <v>46178</v>
      </c>
      <c r="B366" s="12" t="s">
        <v>396</v>
      </c>
      <c r="C366" s="12" t="s">
        <v>399</v>
      </c>
      <c r="D366" s="13">
        <v>55.33</v>
      </c>
      <c r="E366" s="13">
        <v>46.11</v>
      </c>
      <c r="F366" s="13">
        <v>9.2200000000000006</v>
      </c>
      <c r="G366" s="12" t="s">
        <v>89</v>
      </c>
      <c r="H366" s="12" t="s">
        <v>90</v>
      </c>
      <c r="I366" s="12" t="s">
        <v>26</v>
      </c>
    </row>
    <row r="367" spans="1:9" ht="10.95" customHeight="1" x14ac:dyDescent="0.2">
      <c r="A367" s="11">
        <v>46178</v>
      </c>
      <c r="B367" s="12" t="s">
        <v>396</v>
      </c>
      <c r="C367" s="12" t="s">
        <v>400</v>
      </c>
      <c r="D367" s="13">
        <v>54.36</v>
      </c>
      <c r="E367" s="13">
        <v>45.3</v>
      </c>
      <c r="F367" s="13">
        <v>9.06</v>
      </c>
      <c r="G367" s="12" t="s">
        <v>89</v>
      </c>
      <c r="H367" s="12" t="s">
        <v>90</v>
      </c>
      <c r="I367" s="12" t="s">
        <v>26</v>
      </c>
    </row>
    <row r="368" spans="1:9" ht="10.95" customHeight="1" x14ac:dyDescent="0.2">
      <c r="A368" s="14" t="s">
        <v>401</v>
      </c>
      <c r="B368" s="14"/>
      <c r="C368" s="14"/>
      <c r="D368" s="15">
        <f>SUM(D364:D367)</f>
        <v>229.39</v>
      </c>
      <c r="E368" s="15">
        <f>SUM(E364:E367)</f>
        <v>191.16000000000003</v>
      </c>
      <c r="F368" s="15">
        <f>SUM(F364:F367)</f>
        <v>38.230000000000004</v>
      </c>
      <c r="G368" s="14"/>
      <c r="H368" s="14"/>
      <c r="I368" s="14"/>
    </row>
    <row r="369" spans="1:9" ht="13.35" customHeight="1" x14ac:dyDescent="0.2"/>
    <row r="370" spans="1:9" s="5" customFormat="1" ht="12.15" customHeight="1" x14ac:dyDescent="0.25">
      <c r="A370" s="16" t="s">
        <v>402</v>
      </c>
      <c r="B370" s="16"/>
      <c r="C370" s="16"/>
      <c r="D370" s="16"/>
      <c r="E370" s="16"/>
      <c r="F370" s="16"/>
      <c r="G370" s="16"/>
      <c r="H370" s="16"/>
      <c r="I370" s="16"/>
    </row>
    <row r="371" spans="1:9" ht="10.95" customHeight="1" x14ac:dyDescent="0.2">
      <c r="A371" s="8">
        <v>46174</v>
      </c>
      <c r="B371" s="9" t="s">
        <v>403</v>
      </c>
      <c r="C371" s="9" t="s">
        <v>404</v>
      </c>
      <c r="D371" s="10">
        <v>919.8</v>
      </c>
      <c r="E371" s="10">
        <v>919.8</v>
      </c>
      <c r="F371" s="10">
        <v>0</v>
      </c>
      <c r="G371" s="9" t="s">
        <v>28</v>
      </c>
      <c r="H371" s="9" t="s">
        <v>29</v>
      </c>
      <c r="I371" s="9" t="s">
        <v>25</v>
      </c>
    </row>
    <row r="372" spans="1:9" ht="10.95" customHeight="1" x14ac:dyDescent="0.2">
      <c r="A372" s="14" t="s">
        <v>405</v>
      </c>
      <c r="B372" s="14"/>
      <c r="C372" s="14"/>
      <c r="D372" s="15">
        <f>D371</f>
        <v>919.8</v>
      </c>
      <c r="E372" s="15">
        <f>E371</f>
        <v>919.8</v>
      </c>
      <c r="F372" s="15">
        <f>F371</f>
        <v>0</v>
      </c>
      <c r="G372" s="14"/>
      <c r="H372" s="14"/>
      <c r="I372" s="14"/>
    </row>
    <row r="373" spans="1:9" ht="13.35" customHeight="1" x14ac:dyDescent="0.2"/>
    <row r="374" spans="1:9" s="5" customFormat="1" ht="12.15" customHeight="1" x14ac:dyDescent="0.25">
      <c r="A374" s="16" t="s">
        <v>406</v>
      </c>
      <c r="B374" s="16"/>
      <c r="C374" s="16"/>
      <c r="D374" s="16"/>
      <c r="E374" s="16"/>
      <c r="F374" s="16"/>
      <c r="G374" s="16"/>
      <c r="H374" s="16"/>
      <c r="I374" s="16"/>
    </row>
    <row r="375" spans="1:9" ht="10.95" customHeight="1" x14ac:dyDescent="0.2">
      <c r="A375" s="8">
        <v>46113</v>
      </c>
      <c r="B375" s="9" t="s">
        <v>407</v>
      </c>
      <c r="C375" s="9" t="s">
        <v>80</v>
      </c>
      <c r="D375" s="10">
        <v>170.4</v>
      </c>
      <c r="E375" s="10">
        <v>142</v>
      </c>
      <c r="F375" s="10">
        <v>28.4</v>
      </c>
      <c r="G375" s="9" t="s">
        <v>42</v>
      </c>
      <c r="H375" s="9" t="s">
        <v>43</v>
      </c>
      <c r="I375" s="9" t="s">
        <v>16</v>
      </c>
    </row>
    <row r="376" spans="1:9" ht="10.95" customHeight="1" x14ac:dyDescent="0.2">
      <c r="A376" s="11">
        <v>46130</v>
      </c>
      <c r="B376" s="12" t="s">
        <v>407</v>
      </c>
      <c r="C376" s="12" t="s">
        <v>408</v>
      </c>
      <c r="D376" s="13">
        <v>1324.8</v>
      </c>
      <c r="E376" s="13">
        <v>1104</v>
      </c>
      <c r="F376" s="13">
        <v>220.8</v>
      </c>
      <c r="G376" s="12" t="s">
        <v>13</v>
      </c>
      <c r="H376" s="12" t="s">
        <v>14</v>
      </c>
      <c r="I376" s="12" t="s">
        <v>16</v>
      </c>
    </row>
    <row r="377" spans="1:9" ht="10.95" customHeight="1" x14ac:dyDescent="0.2">
      <c r="A377" s="11">
        <v>46141</v>
      </c>
      <c r="B377" s="12" t="s">
        <v>407</v>
      </c>
      <c r="C377" s="12" t="s">
        <v>409</v>
      </c>
      <c r="D377" s="13">
        <v>170.4</v>
      </c>
      <c r="E377" s="13">
        <v>142</v>
      </c>
      <c r="F377" s="13">
        <v>28.4</v>
      </c>
      <c r="G377" s="12" t="s">
        <v>42</v>
      </c>
      <c r="H377" s="12" t="s">
        <v>43</v>
      </c>
      <c r="I377" s="12" t="s">
        <v>16</v>
      </c>
    </row>
    <row r="378" spans="1:9" ht="10.95" customHeight="1" x14ac:dyDescent="0.2">
      <c r="A378" s="11">
        <v>46174</v>
      </c>
      <c r="B378" s="12" t="s">
        <v>407</v>
      </c>
      <c r="C378" s="12" t="s">
        <v>410</v>
      </c>
      <c r="D378" s="13">
        <v>170.4</v>
      </c>
      <c r="E378" s="13">
        <v>142</v>
      </c>
      <c r="F378" s="13">
        <v>28.4</v>
      </c>
      <c r="G378" s="12" t="s">
        <v>42</v>
      </c>
      <c r="H378" s="12" t="s">
        <v>43</v>
      </c>
      <c r="I378" s="12" t="s">
        <v>16</v>
      </c>
    </row>
    <row r="379" spans="1:9" ht="10.95" customHeight="1" x14ac:dyDescent="0.2">
      <c r="A379" s="11">
        <v>46203</v>
      </c>
      <c r="B379" s="12" t="s">
        <v>407</v>
      </c>
      <c r="C379" s="12" t="s">
        <v>411</v>
      </c>
      <c r="D379" s="13">
        <v>170.4</v>
      </c>
      <c r="E379" s="13">
        <v>142</v>
      </c>
      <c r="F379" s="13">
        <v>28.4</v>
      </c>
      <c r="G379" s="12" t="s">
        <v>42</v>
      </c>
      <c r="H379" s="12" t="s">
        <v>43</v>
      </c>
      <c r="I379" s="12" t="s">
        <v>16</v>
      </c>
    </row>
    <row r="380" spans="1:9" ht="10.95" customHeight="1" x14ac:dyDescent="0.2">
      <c r="A380" s="14" t="s">
        <v>412</v>
      </c>
      <c r="B380" s="14"/>
      <c r="C380" s="14"/>
      <c r="D380" s="15">
        <f>SUM(D375:D379)</f>
        <v>2006.4000000000003</v>
      </c>
      <c r="E380" s="15">
        <f>SUM(E375:E379)</f>
        <v>1672</v>
      </c>
      <c r="F380" s="15">
        <f>SUM(F375:F379)</f>
        <v>334.4</v>
      </c>
      <c r="G380" s="14"/>
      <c r="H380" s="14"/>
      <c r="I380" s="14"/>
    </row>
    <row r="381" spans="1:9" ht="13.35" customHeight="1" x14ac:dyDescent="0.2"/>
    <row r="382" spans="1:9" s="5" customFormat="1" ht="12.15" customHeight="1" x14ac:dyDescent="0.25">
      <c r="A382" s="16" t="s">
        <v>413</v>
      </c>
      <c r="B382" s="16"/>
      <c r="C382" s="16"/>
      <c r="D382" s="16"/>
      <c r="E382" s="16"/>
      <c r="F382" s="16"/>
      <c r="G382" s="16"/>
      <c r="H382" s="16"/>
      <c r="I382" s="16"/>
    </row>
    <row r="383" spans="1:9" ht="10.95" customHeight="1" x14ac:dyDescent="0.2">
      <c r="A383" s="8">
        <v>46127</v>
      </c>
      <c r="B383" s="9" t="s">
        <v>414</v>
      </c>
      <c r="C383" s="9"/>
      <c r="D383" s="10">
        <v>58.5</v>
      </c>
      <c r="E383" s="10">
        <v>58.5</v>
      </c>
      <c r="F383" s="10">
        <v>0</v>
      </c>
      <c r="G383" s="9" t="s">
        <v>28</v>
      </c>
      <c r="H383" s="9" t="s">
        <v>29</v>
      </c>
      <c r="I383" s="9" t="s">
        <v>16</v>
      </c>
    </row>
    <row r="384" spans="1:9" ht="10.95" customHeight="1" x14ac:dyDescent="0.2">
      <c r="A384" s="11">
        <v>46157</v>
      </c>
      <c r="B384" s="12" t="s">
        <v>414</v>
      </c>
      <c r="C384" s="12"/>
      <c r="D384" s="13">
        <v>55.1</v>
      </c>
      <c r="E384" s="13">
        <v>55.1</v>
      </c>
      <c r="F384" s="13">
        <v>0</v>
      </c>
      <c r="G384" s="12" t="s">
        <v>28</v>
      </c>
      <c r="H384" s="12" t="s">
        <v>29</v>
      </c>
      <c r="I384" s="12" t="s">
        <v>16</v>
      </c>
    </row>
    <row r="385" spans="1:9" ht="10.95" customHeight="1" x14ac:dyDescent="0.2">
      <c r="A385" s="11">
        <v>46188</v>
      </c>
      <c r="B385" s="12" t="s">
        <v>414</v>
      </c>
      <c r="C385" s="12"/>
      <c r="D385" s="13">
        <v>52.85</v>
      </c>
      <c r="E385" s="13">
        <v>52.85</v>
      </c>
      <c r="F385" s="13">
        <v>0</v>
      </c>
      <c r="G385" s="12" t="s">
        <v>28</v>
      </c>
      <c r="H385" s="12" t="s">
        <v>29</v>
      </c>
      <c r="I385" s="12" t="s">
        <v>16</v>
      </c>
    </row>
    <row r="386" spans="1:9" ht="10.95" customHeight="1" x14ac:dyDescent="0.2">
      <c r="A386" s="14" t="s">
        <v>415</v>
      </c>
      <c r="B386" s="14"/>
      <c r="C386" s="14"/>
      <c r="D386" s="15">
        <f>SUM(D383:D385)</f>
        <v>166.45</v>
      </c>
      <c r="E386" s="15">
        <f>SUM(E383:E385)</f>
        <v>166.45</v>
      </c>
      <c r="F386" s="15">
        <f>SUM(F383:F385)</f>
        <v>0</v>
      </c>
      <c r="G386" s="14"/>
      <c r="H386" s="14"/>
      <c r="I386" s="14"/>
    </row>
    <row r="387" spans="1:9" ht="13.35" customHeight="1" x14ac:dyDescent="0.2"/>
    <row r="388" spans="1:9" s="5" customFormat="1" ht="12.15" customHeight="1" x14ac:dyDescent="0.25">
      <c r="A388" s="16" t="s">
        <v>416</v>
      </c>
      <c r="B388" s="16"/>
      <c r="C388" s="16"/>
      <c r="D388" s="16"/>
      <c r="E388" s="16"/>
      <c r="F388" s="16"/>
      <c r="G388" s="16"/>
      <c r="H388" s="16"/>
      <c r="I388" s="16"/>
    </row>
    <row r="389" spans="1:9" ht="10.95" customHeight="1" x14ac:dyDescent="0.2">
      <c r="A389" s="8">
        <v>46143</v>
      </c>
      <c r="B389" s="9" t="s">
        <v>417</v>
      </c>
      <c r="C389" s="9" t="s">
        <v>418</v>
      </c>
      <c r="D389" s="10">
        <v>11121.79</v>
      </c>
      <c r="E389" s="10">
        <v>9268.16</v>
      </c>
      <c r="F389" s="10">
        <v>1853.63</v>
      </c>
      <c r="G389" s="9" t="s">
        <v>13</v>
      </c>
      <c r="H389" s="9" t="s">
        <v>14</v>
      </c>
      <c r="I389" s="9" t="s">
        <v>17</v>
      </c>
    </row>
    <row r="390" spans="1:9" ht="10.95" customHeight="1" x14ac:dyDescent="0.2">
      <c r="A390" s="11">
        <v>46199</v>
      </c>
      <c r="B390" s="12" t="s">
        <v>419</v>
      </c>
      <c r="C390" s="12" t="s">
        <v>420</v>
      </c>
      <c r="D390" s="13">
        <v>28893.119999999999</v>
      </c>
      <c r="E390" s="13">
        <v>24077.599999999999</v>
      </c>
      <c r="F390" s="13">
        <v>4815.5200000000004</v>
      </c>
      <c r="G390" s="12" t="s">
        <v>13</v>
      </c>
      <c r="H390" s="12" t="s">
        <v>14</v>
      </c>
      <c r="I390" s="12" t="s">
        <v>17</v>
      </c>
    </row>
    <row r="391" spans="1:9" ht="10.95" customHeight="1" x14ac:dyDescent="0.2">
      <c r="A391" s="14" t="s">
        <v>421</v>
      </c>
      <c r="B391" s="14"/>
      <c r="C391" s="14"/>
      <c r="D391" s="15">
        <f>SUM(D389:D390)</f>
        <v>40014.910000000003</v>
      </c>
      <c r="E391" s="15">
        <f>SUM(E389:E390)</f>
        <v>33345.759999999995</v>
      </c>
      <c r="F391" s="15">
        <f>SUM(F389:F390)</f>
        <v>6669.1500000000005</v>
      </c>
      <c r="G391" s="14"/>
      <c r="H391" s="14"/>
      <c r="I391" s="14"/>
    </row>
    <row r="392" spans="1:9" ht="13.35" customHeight="1" x14ac:dyDescent="0.2"/>
    <row r="393" spans="1:9" s="5" customFormat="1" ht="12.15" customHeight="1" x14ac:dyDescent="0.25">
      <c r="A393" s="16" t="s">
        <v>422</v>
      </c>
      <c r="B393" s="16"/>
      <c r="C393" s="16"/>
      <c r="D393" s="16"/>
      <c r="E393" s="16"/>
      <c r="F393" s="16"/>
      <c r="G393" s="16"/>
      <c r="H393" s="16"/>
      <c r="I393" s="16"/>
    </row>
    <row r="394" spans="1:9" ht="10.95" customHeight="1" x14ac:dyDescent="0.2">
      <c r="A394" s="8">
        <v>46122</v>
      </c>
      <c r="B394" s="9" t="s">
        <v>423</v>
      </c>
      <c r="C394" s="9" t="s">
        <v>424</v>
      </c>
      <c r="D394" s="10">
        <v>393.72</v>
      </c>
      <c r="E394" s="10">
        <v>328.1</v>
      </c>
      <c r="F394" s="10">
        <v>65.62</v>
      </c>
      <c r="G394" s="9" t="s">
        <v>42</v>
      </c>
      <c r="H394" s="9" t="s">
        <v>43</v>
      </c>
      <c r="I394" s="9" t="s">
        <v>16</v>
      </c>
    </row>
    <row r="395" spans="1:9" ht="10.95" customHeight="1" x14ac:dyDescent="0.2">
      <c r="A395" s="11">
        <v>46150</v>
      </c>
      <c r="B395" s="12" t="s">
        <v>423</v>
      </c>
      <c r="C395" s="12" t="s">
        <v>425</v>
      </c>
      <c r="D395" s="13">
        <v>393.72</v>
      </c>
      <c r="E395" s="13">
        <v>328.1</v>
      </c>
      <c r="F395" s="13">
        <v>65.62</v>
      </c>
      <c r="G395" s="12" t="s">
        <v>42</v>
      </c>
      <c r="H395" s="12" t="s">
        <v>43</v>
      </c>
      <c r="I395" s="12" t="s">
        <v>16</v>
      </c>
    </row>
    <row r="396" spans="1:9" ht="10.95" customHeight="1" x14ac:dyDescent="0.2">
      <c r="A396" s="11">
        <v>46178</v>
      </c>
      <c r="B396" s="12" t="s">
        <v>423</v>
      </c>
      <c r="C396" s="12" t="s">
        <v>426</v>
      </c>
      <c r="D396" s="13">
        <v>393.72</v>
      </c>
      <c r="E396" s="13">
        <v>328.1</v>
      </c>
      <c r="F396" s="13">
        <v>65.62</v>
      </c>
      <c r="G396" s="12" t="s">
        <v>42</v>
      </c>
      <c r="H396" s="12" t="s">
        <v>43</v>
      </c>
      <c r="I396" s="12" t="s">
        <v>16</v>
      </c>
    </row>
    <row r="397" spans="1:9" ht="10.95" customHeight="1" x14ac:dyDescent="0.2">
      <c r="A397" s="14" t="s">
        <v>427</v>
      </c>
      <c r="B397" s="14"/>
      <c r="C397" s="14"/>
      <c r="D397" s="15">
        <f>SUM(D394:D396)</f>
        <v>1181.1600000000001</v>
      </c>
      <c r="E397" s="15">
        <f>SUM(E394:E396)</f>
        <v>984.30000000000007</v>
      </c>
      <c r="F397" s="15">
        <f>SUM(F394:F396)</f>
        <v>196.86</v>
      </c>
      <c r="G397" s="14"/>
      <c r="H397" s="14"/>
      <c r="I397" s="14"/>
    </row>
    <row r="398" spans="1:9" ht="13.35" customHeight="1" x14ac:dyDescent="0.2"/>
    <row r="399" spans="1:9" s="5" customFormat="1" ht="12.15" customHeight="1" x14ac:dyDescent="0.25">
      <c r="A399" s="16" t="s">
        <v>428</v>
      </c>
      <c r="B399" s="16"/>
      <c r="C399" s="16"/>
      <c r="D399" s="16"/>
      <c r="E399" s="16"/>
      <c r="F399" s="16"/>
      <c r="G399" s="16"/>
      <c r="H399" s="16"/>
      <c r="I399" s="16"/>
    </row>
    <row r="400" spans="1:9" ht="10.95" customHeight="1" x14ac:dyDescent="0.2">
      <c r="A400" s="8">
        <v>46122</v>
      </c>
      <c r="B400" s="9" t="s">
        <v>429</v>
      </c>
      <c r="C400" s="9" t="s">
        <v>430</v>
      </c>
      <c r="D400" s="10">
        <v>300</v>
      </c>
      <c r="E400" s="10">
        <v>300</v>
      </c>
      <c r="F400" s="10">
        <v>0</v>
      </c>
      <c r="G400" s="9" t="s">
        <v>28</v>
      </c>
      <c r="H400" s="9" t="s">
        <v>29</v>
      </c>
      <c r="I400" s="9" t="s">
        <v>76</v>
      </c>
    </row>
    <row r="401" spans="1:9" ht="10.95" customHeight="1" x14ac:dyDescent="0.2">
      <c r="A401" s="11">
        <v>46122</v>
      </c>
      <c r="B401" s="12" t="s">
        <v>429</v>
      </c>
      <c r="C401" s="12" t="s">
        <v>430</v>
      </c>
      <c r="D401" s="13">
        <v>150</v>
      </c>
      <c r="E401" s="13">
        <v>150</v>
      </c>
      <c r="F401" s="13">
        <v>0</v>
      </c>
      <c r="G401" s="12" t="s">
        <v>28</v>
      </c>
      <c r="H401" s="12" t="s">
        <v>29</v>
      </c>
      <c r="I401" s="12" t="s">
        <v>25</v>
      </c>
    </row>
    <row r="402" spans="1:9" ht="10.95" customHeight="1" x14ac:dyDescent="0.2">
      <c r="A402" s="11">
        <v>46178</v>
      </c>
      <c r="B402" s="12" t="s">
        <v>429</v>
      </c>
      <c r="C402" s="12" t="s">
        <v>431</v>
      </c>
      <c r="D402" s="13">
        <v>250</v>
      </c>
      <c r="E402" s="13">
        <v>250</v>
      </c>
      <c r="F402" s="13">
        <v>0</v>
      </c>
      <c r="G402" s="12" t="s">
        <v>298</v>
      </c>
      <c r="H402" s="12" t="s">
        <v>299</v>
      </c>
      <c r="I402" s="12" t="s">
        <v>76</v>
      </c>
    </row>
    <row r="403" spans="1:9" ht="10.95" customHeight="1" x14ac:dyDescent="0.2">
      <c r="A403" s="14" t="s">
        <v>432</v>
      </c>
      <c r="B403" s="14"/>
      <c r="C403" s="14"/>
      <c r="D403" s="15">
        <f>SUM(D400:D402)</f>
        <v>700</v>
      </c>
      <c r="E403" s="15">
        <f>SUM(E400:E402)</f>
        <v>700</v>
      </c>
      <c r="F403" s="15">
        <f>SUM(F400:F402)</f>
        <v>0</v>
      </c>
      <c r="G403" s="14"/>
      <c r="H403" s="14"/>
      <c r="I403" s="14"/>
    </row>
    <row r="404" spans="1:9" ht="13.35" customHeight="1" x14ac:dyDescent="0.2"/>
    <row r="405" spans="1:9" s="5" customFormat="1" ht="12.15" customHeight="1" x14ac:dyDescent="0.25">
      <c r="A405" s="16" t="s">
        <v>433</v>
      </c>
      <c r="B405" s="16"/>
      <c r="C405" s="16"/>
      <c r="D405" s="16"/>
      <c r="E405" s="16"/>
      <c r="F405" s="16"/>
      <c r="G405" s="16"/>
      <c r="H405" s="16"/>
      <c r="I405" s="16"/>
    </row>
    <row r="406" spans="1:9" ht="10.95" customHeight="1" x14ac:dyDescent="0.2">
      <c r="A406" s="8">
        <v>46171</v>
      </c>
      <c r="B406" s="9" t="s">
        <v>434</v>
      </c>
      <c r="C406" s="9" t="s">
        <v>435</v>
      </c>
      <c r="D406" s="10">
        <v>1410</v>
      </c>
      <c r="E406" s="10">
        <v>1175</v>
      </c>
      <c r="F406" s="10">
        <v>235</v>
      </c>
      <c r="G406" s="9" t="s">
        <v>13</v>
      </c>
      <c r="H406" s="9" t="s">
        <v>14</v>
      </c>
      <c r="I406" s="9" t="s">
        <v>27</v>
      </c>
    </row>
    <row r="407" spans="1:9" ht="10.95" customHeight="1" x14ac:dyDescent="0.2">
      <c r="A407" s="11">
        <v>46171</v>
      </c>
      <c r="B407" s="12" t="s">
        <v>434</v>
      </c>
      <c r="C407" s="12" t="s">
        <v>436</v>
      </c>
      <c r="D407" s="13">
        <v>660</v>
      </c>
      <c r="E407" s="13">
        <v>550</v>
      </c>
      <c r="F407" s="13">
        <v>110</v>
      </c>
      <c r="G407" s="12" t="s">
        <v>13</v>
      </c>
      <c r="H407" s="12" t="s">
        <v>14</v>
      </c>
      <c r="I407" s="12" t="s">
        <v>297</v>
      </c>
    </row>
    <row r="408" spans="1:9" ht="10.95" customHeight="1" x14ac:dyDescent="0.2">
      <c r="A408" s="11">
        <v>46178</v>
      </c>
      <c r="B408" s="12" t="s">
        <v>434</v>
      </c>
      <c r="C408" s="12" t="s">
        <v>437</v>
      </c>
      <c r="D408" s="13">
        <v>1890</v>
      </c>
      <c r="E408" s="13">
        <v>1575</v>
      </c>
      <c r="F408" s="13">
        <v>315</v>
      </c>
      <c r="G408" s="12" t="s">
        <v>13</v>
      </c>
      <c r="H408" s="12" t="s">
        <v>14</v>
      </c>
      <c r="I408" s="12" t="s">
        <v>16</v>
      </c>
    </row>
    <row r="409" spans="1:9" ht="10.95" customHeight="1" x14ac:dyDescent="0.2">
      <c r="A409" s="11">
        <v>46199</v>
      </c>
      <c r="B409" s="12" t="s">
        <v>434</v>
      </c>
      <c r="C409" s="12" t="s">
        <v>438</v>
      </c>
      <c r="D409" s="13">
        <v>804</v>
      </c>
      <c r="E409" s="13">
        <v>670</v>
      </c>
      <c r="F409" s="13">
        <v>134</v>
      </c>
      <c r="G409" s="12" t="s">
        <v>13</v>
      </c>
      <c r="H409" s="12" t="s">
        <v>14</v>
      </c>
      <c r="I409" s="12" t="s">
        <v>27</v>
      </c>
    </row>
    <row r="410" spans="1:9" ht="10.95" customHeight="1" x14ac:dyDescent="0.2">
      <c r="A410" s="14" t="s">
        <v>439</v>
      </c>
      <c r="B410" s="14"/>
      <c r="C410" s="14"/>
      <c r="D410" s="15">
        <f>SUM(D406:D409)</f>
        <v>4764</v>
      </c>
      <c r="E410" s="15">
        <f>SUM(E406:E409)</f>
        <v>3970</v>
      </c>
      <c r="F410" s="15">
        <f>SUM(F406:F409)</f>
        <v>794</v>
      </c>
      <c r="G410" s="14"/>
      <c r="H410" s="14"/>
      <c r="I410" s="14"/>
    </row>
    <row r="411" spans="1:9" ht="13.35" customHeight="1" x14ac:dyDescent="0.2"/>
    <row r="412" spans="1:9" s="5" customFormat="1" ht="12.15" customHeight="1" x14ac:dyDescent="0.25">
      <c r="A412" s="16" t="s">
        <v>440</v>
      </c>
      <c r="B412" s="16"/>
      <c r="C412" s="16"/>
      <c r="D412" s="16"/>
      <c r="E412" s="16"/>
      <c r="F412" s="16"/>
      <c r="G412" s="16"/>
      <c r="H412" s="16"/>
      <c r="I412" s="16"/>
    </row>
    <row r="413" spans="1:9" ht="10.95" customHeight="1" x14ac:dyDescent="0.2">
      <c r="A413" s="8">
        <v>46113</v>
      </c>
      <c r="B413" s="9" t="s">
        <v>441</v>
      </c>
      <c r="C413" s="9" t="s">
        <v>215</v>
      </c>
      <c r="D413" s="10">
        <v>170</v>
      </c>
      <c r="E413" s="10">
        <v>170</v>
      </c>
      <c r="F413" s="10">
        <v>0</v>
      </c>
      <c r="G413" s="9" t="s">
        <v>28</v>
      </c>
      <c r="H413" s="9" t="s">
        <v>29</v>
      </c>
      <c r="I413" s="9" t="s">
        <v>16</v>
      </c>
    </row>
    <row r="414" spans="1:9" ht="10.95" customHeight="1" x14ac:dyDescent="0.2">
      <c r="A414" s="11">
        <v>46148</v>
      </c>
      <c r="B414" s="12" t="s">
        <v>441</v>
      </c>
      <c r="C414" s="12" t="s">
        <v>442</v>
      </c>
      <c r="D414" s="13">
        <v>180</v>
      </c>
      <c r="E414" s="13">
        <v>180</v>
      </c>
      <c r="F414" s="13">
        <v>0</v>
      </c>
      <c r="G414" s="12" t="s">
        <v>28</v>
      </c>
      <c r="H414" s="12" t="s">
        <v>29</v>
      </c>
      <c r="I414" s="12" t="s">
        <v>16</v>
      </c>
    </row>
    <row r="415" spans="1:9" ht="10.95" customHeight="1" x14ac:dyDescent="0.2">
      <c r="A415" s="11">
        <v>46190</v>
      </c>
      <c r="B415" s="12" t="s">
        <v>441</v>
      </c>
      <c r="C415" s="12" t="s">
        <v>443</v>
      </c>
      <c r="D415" s="13">
        <v>155</v>
      </c>
      <c r="E415" s="13">
        <v>155</v>
      </c>
      <c r="F415" s="13">
        <v>0</v>
      </c>
      <c r="G415" s="12" t="s">
        <v>42</v>
      </c>
      <c r="H415" s="12" t="s">
        <v>43</v>
      </c>
      <c r="I415" s="12" t="s">
        <v>16</v>
      </c>
    </row>
    <row r="416" spans="1:9" ht="10.95" customHeight="1" x14ac:dyDescent="0.2">
      <c r="A416" s="14" t="s">
        <v>444</v>
      </c>
      <c r="B416" s="14"/>
      <c r="C416" s="14"/>
      <c r="D416" s="15">
        <f>SUM(D413:D415)</f>
        <v>505</v>
      </c>
      <c r="E416" s="15">
        <f>SUM(E413:E415)</f>
        <v>505</v>
      </c>
      <c r="F416" s="15">
        <f>SUM(F413:F415)</f>
        <v>0</v>
      </c>
      <c r="G416" s="14"/>
      <c r="H416" s="14"/>
      <c r="I416" s="14"/>
    </row>
    <row r="417" spans="1:9" ht="13.35" customHeight="1" x14ac:dyDescent="0.2"/>
    <row r="418" spans="1:9" s="5" customFormat="1" ht="12.15" customHeight="1" x14ac:dyDescent="0.25">
      <c r="A418" s="16" t="s">
        <v>445</v>
      </c>
      <c r="B418" s="16"/>
      <c r="C418" s="16"/>
      <c r="D418" s="16"/>
      <c r="E418" s="16"/>
      <c r="F418" s="16"/>
      <c r="G418" s="16"/>
      <c r="H418" s="16"/>
      <c r="I418" s="16"/>
    </row>
    <row r="419" spans="1:9" ht="10.95" customHeight="1" x14ac:dyDescent="0.2">
      <c r="A419" s="8">
        <v>46122</v>
      </c>
      <c r="B419" s="9" t="s">
        <v>446</v>
      </c>
      <c r="C419" s="9" t="s">
        <v>447</v>
      </c>
      <c r="D419" s="10">
        <v>1551.9</v>
      </c>
      <c r="E419" s="10">
        <v>1551.9</v>
      </c>
      <c r="F419" s="10">
        <v>0</v>
      </c>
      <c r="G419" s="9" t="s">
        <v>28</v>
      </c>
      <c r="H419" s="9" t="s">
        <v>29</v>
      </c>
      <c r="I419" s="9" t="s">
        <v>20</v>
      </c>
    </row>
    <row r="420" spans="1:9" ht="10.95" customHeight="1" x14ac:dyDescent="0.2">
      <c r="A420" s="14" t="s">
        <v>448</v>
      </c>
      <c r="B420" s="14"/>
      <c r="C420" s="14"/>
      <c r="D420" s="15">
        <f>D419</f>
        <v>1551.9</v>
      </c>
      <c r="E420" s="15">
        <f>E419</f>
        <v>1551.9</v>
      </c>
      <c r="F420" s="15">
        <f>F419</f>
        <v>0</v>
      </c>
      <c r="G420" s="14"/>
      <c r="H420" s="14"/>
      <c r="I420" s="14"/>
    </row>
    <row r="421" spans="1:9" ht="13.35" customHeight="1" x14ac:dyDescent="0.2"/>
    <row r="422" spans="1:9" ht="13.35" customHeight="1" x14ac:dyDescent="0.2"/>
    <row r="423" spans="1:9" s="5" customFormat="1" ht="12.15" customHeight="1" x14ac:dyDescent="0.25">
      <c r="A423" s="16" t="s">
        <v>449</v>
      </c>
      <c r="B423" s="16"/>
      <c r="C423" s="16"/>
      <c r="D423" s="16"/>
      <c r="E423" s="16"/>
      <c r="F423" s="16"/>
      <c r="G423" s="16"/>
      <c r="H423" s="16"/>
      <c r="I423" s="16"/>
    </row>
    <row r="424" spans="1:9" ht="10.95" customHeight="1" x14ac:dyDescent="0.2">
      <c r="A424" s="8">
        <v>46113</v>
      </c>
      <c r="B424" s="9" t="s">
        <v>450</v>
      </c>
      <c r="C424" s="9" t="s">
        <v>451</v>
      </c>
      <c r="D424" s="10">
        <v>52.98</v>
      </c>
      <c r="E424" s="10">
        <v>44.15</v>
      </c>
      <c r="F424" s="10">
        <v>8.83</v>
      </c>
      <c r="G424" s="9" t="s">
        <v>89</v>
      </c>
      <c r="H424" s="9" t="s">
        <v>90</v>
      </c>
      <c r="I424" s="9" t="s">
        <v>26</v>
      </c>
    </row>
    <row r="425" spans="1:9" ht="10.95" customHeight="1" x14ac:dyDescent="0.2">
      <c r="A425" s="11">
        <v>46113</v>
      </c>
      <c r="B425" s="12" t="s">
        <v>450</v>
      </c>
      <c r="C425" s="12" t="s">
        <v>451</v>
      </c>
      <c r="D425" s="13">
        <v>115.96</v>
      </c>
      <c r="E425" s="13">
        <v>115.96</v>
      </c>
      <c r="F425" s="13">
        <v>0</v>
      </c>
      <c r="G425" s="12" t="s">
        <v>89</v>
      </c>
      <c r="H425" s="12" t="s">
        <v>90</v>
      </c>
      <c r="I425" s="12" t="s">
        <v>26</v>
      </c>
    </row>
    <row r="426" spans="1:9" ht="10.95" customHeight="1" x14ac:dyDescent="0.2">
      <c r="A426" s="11">
        <v>46143</v>
      </c>
      <c r="B426" s="12" t="s">
        <v>450</v>
      </c>
      <c r="C426" s="12" t="s">
        <v>452</v>
      </c>
      <c r="D426" s="13">
        <v>52.55</v>
      </c>
      <c r="E426" s="13">
        <v>43.79</v>
      </c>
      <c r="F426" s="13">
        <v>8.76</v>
      </c>
      <c r="G426" s="12" t="s">
        <v>89</v>
      </c>
      <c r="H426" s="12" t="s">
        <v>90</v>
      </c>
      <c r="I426" s="12" t="s">
        <v>26</v>
      </c>
    </row>
    <row r="427" spans="1:9" ht="10.95" customHeight="1" x14ac:dyDescent="0.2">
      <c r="A427" s="11">
        <v>46174</v>
      </c>
      <c r="B427" s="12" t="s">
        <v>450</v>
      </c>
      <c r="C427" s="12" t="s">
        <v>453</v>
      </c>
      <c r="D427" s="13">
        <v>47.99</v>
      </c>
      <c r="E427" s="13">
        <v>47.99</v>
      </c>
      <c r="F427" s="13">
        <v>0</v>
      </c>
      <c r="G427" s="12" t="s">
        <v>125</v>
      </c>
      <c r="H427" s="12" t="s">
        <v>126</v>
      </c>
      <c r="I427" s="12" t="s">
        <v>26</v>
      </c>
    </row>
    <row r="428" spans="1:9" ht="10.95" customHeight="1" x14ac:dyDescent="0.2">
      <c r="A428" s="11">
        <v>46174</v>
      </c>
      <c r="B428" s="12" t="s">
        <v>450</v>
      </c>
      <c r="C428" s="12" t="s">
        <v>453</v>
      </c>
      <c r="D428" s="13">
        <v>22.48</v>
      </c>
      <c r="E428" s="13">
        <v>18.73</v>
      </c>
      <c r="F428" s="13">
        <v>3.75</v>
      </c>
      <c r="G428" s="12" t="s">
        <v>89</v>
      </c>
      <c r="H428" s="12" t="s">
        <v>90</v>
      </c>
      <c r="I428" s="12" t="s">
        <v>26</v>
      </c>
    </row>
    <row r="429" spans="1:9" ht="10.95" customHeight="1" x14ac:dyDescent="0.2">
      <c r="A429" s="14" t="s">
        <v>454</v>
      </c>
      <c r="B429" s="14"/>
      <c r="C429" s="14"/>
      <c r="D429" s="15">
        <f>SUM(D424:D428)</f>
        <v>291.96000000000004</v>
      </c>
      <c r="E429" s="15">
        <f>SUM(E424:E428)</f>
        <v>270.62</v>
      </c>
      <c r="F429" s="15">
        <f>SUM(F424:F428)</f>
        <v>21.34</v>
      </c>
      <c r="G429" s="14"/>
      <c r="H429" s="14"/>
      <c r="I429" s="14"/>
    </row>
    <row r="430" spans="1:9" ht="13.35" customHeight="1" x14ac:dyDescent="0.2"/>
    <row r="431" spans="1:9" s="5" customFormat="1" ht="12.15" customHeight="1" x14ac:dyDescent="0.25">
      <c r="A431" s="16" t="s">
        <v>455</v>
      </c>
      <c r="B431" s="16"/>
      <c r="C431" s="16"/>
      <c r="D431" s="16"/>
      <c r="E431" s="16"/>
      <c r="F431" s="16"/>
      <c r="G431" s="16"/>
      <c r="H431" s="16"/>
      <c r="I431" s="16"/>
    </row>
    <row r="432" spans="1:9" ht="10.95" customHeight="1" x14ac:dyDescent="0.2">
      <c r="A432" s="8">
        <v>46113</v>
      </c>
      <c r="B432" s="9" t="s">
        <v>456</v>
      </c>
      <c r="C432" s="9" t="s">
        <v>83</v>
      </c>
      <c r="D432" s="10">
        <v>495</v>
      </c>
      <c r="E432" s="10">
        <v>495</v>
      </c>
      <c r="F432" s="10">
        <v>0</v>
      </c>
      <c r="G432" s="9" t="s">
        <v>39</v>
      </c>
      <c r="H432" s="9" t="s">
        <v>40</v>
      </c>
      <c r="I432" s="9" t="s">
        <v>16</v>
      </c>
    </row>
    <row r="433" spans="1:9" ht="10.95" customHeight="1" x14ac:dyDescent="0.2">
      <c r="A433" s="14" t="s">
        <v>457</v>
      </c>
      <c r="B433" s="14"/>
      <c r="C433" s="14"/>
      <c r="D433" s="15">
        <f>D432</f>
        <v>495</v>
      </c>
      <c r="E433" s="15">
        <f>E432</f>
        <v>495</v>
      </c>
      <c r="F433" s="15">
        <f>F432</f>
        <v>0</v>
      </c>
      <c r="G433" s="14"/>
      <c r="H433" s="14"/>
      <c r="I433" s="14"/>
    </row>
    <row r="434" spans="1:9" ht="13.35" customHeight="1" x14ac:dyDescent="0.2"/>
    <row r="435" spans="1:9" s="5" customFormat="1" ht="12.15" customHeight="1" x14ac:dyDescent="0.25">
      <c r="A435" s="16" t="s">
        <v>458</v>
      </c>
      <c r="B435" s="16"/>
      <c r="C435" s="16"/>
      <c r="D435" s="16"/>
      <c r="E435" s="16"/>
      <c r="F435" s="16"/>
      <c r="G435" s="16"/>
      <c r="H435" s="16"/>
      <c r="I435" s="16"/>
    </row>
    <row r="436" spans="1:9" ht="10.95" customHeight="1" x14ac:dyDescent="0.2">
      <c r="A436" s="8">
        <v>46114</v>
      </c>
      <c r="B436" s="9" t="s">
        <v>459</v>
      </c>
      <c r="C436" s="9" t="s">
        <v>460</v>
      </c>
      <c r="D436" s="10">
        <v>37.94</v>
      </c>
      <c r="E436" s="10">
        <v>37.94</v>
      </c>
      <c r="F436" s="10">
        <v>0</v>
      </c>
      <c r="G436" s="9" t="s">
        <v>461</v>
      </c>
      <c r="H436" s="9" t="s">
        <v>462</v>
      </c>
      <c r="I436" s="9" t="s">
        <v>297</v>
      </c>
    </row>
    <row r="437" spans="1:9" ht="10.95" customHeight="1" x14ac:dyDescent="0.2">
      <c r="A437" s="11">
        <v>46129</v>
      </c>
      <c r="B437" s="12" t="s">
        <v>459</v>
      </c>
      <c r="C437" s="12" t="s">
        <v>463</v>
      </c>
      <c r="D437" s="13">
        <v>59.08</v>
      </c>
      <c r="E437" s="13">
        <v>49.23</v>
      </c>
      <c r="F437" s="13">
        <v>9.85</v>
      </c>
      <c r="G437" s="12" t="s">
        <v>461</v>
      </c>
      <c r="H437" s="12" t="s">
        <v>462</v>
      </c>
      <c r="I437" s="12" t="s">
        <v>20</v>
      </c>
    </row>
    <row r="438" spans="1:9" ht="10.95" customHeight="1" x14ac:dyDescent="0.2">
      <c r="A438" s="11">
        <v>46129</v>
      </c>
      <c r="B438" s="12" t="s">
        <v>459</v>
      </c>
      <c r="C438" s="12" t="s">
        <v>463</v>
      </c>
      <c r="D438" s="13">
        <v>76.430000000000007</v>
      </c>
      <c r="E438" s="13">
        <v>76.430000000000007</v>
      </c>
      <c r="F438" s="13">
        <v>0</v>
      </c>
      <c r="G438" s="12" t="s">
        <v>461</v>
      </c>
      <c r="H438" s="12" t="s">
        <v>462</v>
      </c>
      <c r="I438" s="12" t="s">
        <v>20</v>
      </c>
    </row>
    <row r="439" spans="1:9" ht="10.95" customHeight="1" x14ac:dyDescent="0.2">
      <c r="A439" s="11">
        <v>46136</v>
      </c>
      <c r="B439" s="12" t="s">
        <v>459</v>
      </c>
      <c r="C439" s="12" t="s">
        <v>464</v>
      </c>
      <c r="D439" s="13">
        <v>16.760000000000002</v>
      </c>
      <c r="E439" s="13">
        <v>16.760000000000002</v>
      </c>
      <c r="F439" s="13">
        <v>0</v>
      </c>
      <c r="G439" s="12" t="s">
        <v>461</v>
      </c>
      <c r="H439" s="12" t="s">
        <v>462</v>
      </c>
      <c r="I439" s="12" t="s">
        <v>297</v>
      </c>
    </row>
    <row r="440" spans="1:9" ht="10.95" customHeight="1" x14ac:dyDescent="0.2">
      <c r="A440" s="11">
        <v>46174</v>
      </c>
      <c r="B440" s="12" t="s">
        <v>459</v>
      </c>
      <c r="C440" s="12" t="s">
        <v>465</v>
      </c>
      <c r="D440" s="13">
        <v>74.599999999999994</v>
      </c>
      <c r="E440" s="13">
        <v>62.17</v>
      </c>
      <c r="F440" s="13">
        <v>12.43</v>
      </c>
      <c r="G440" s="12" t="s">
        <v>461</v>
      </c>
      <c r="H440" s="12" t="s">
        <v>462</v>
      </c>
      <c r="I440" s="12" t="s">
        <v>20</v>
      </c>
    </row>
    <row r="441" spans="1:9" ht="10.95" customHeight="1" x14ac:dyDescent="0.2">
      <c r="A441" s="11">
        <v>46174</v>
      </c>
      <c r="B441" s="12" t="s">
        <v>459</v>
      </c>
      <c r="C441" s="12" t="s">
        <v>465</v>
      </c>
      <c r="D441" s="13">
        <v>107.94</v>
      </c>
      <c r="E441" s="13">
        <v>107.94</v>
      </c>
      <c r="F441" s="13">
        <v>0</v>
      </c>
      <c r="G441" s="12" t="s">
        <v>461</v>
      </c>
      <c r="H441" s="12" t="s">
        <v>462</v>
      </c>
      <c r="I441" s="12" t="s">
        <v>20</v>
      </c>
    </row>
    <row r="442" spans="1:9" ht="10.95" customHeight="1" x14ac:dyDescent="0.2">
      <c r="A442" s="11">
        <v>46188</v>
      </c>
      <c r="B442" s="12" t="s">
        <v>459</v>
      </c>
      <c r="C442" s="12" t="s">
        <v>466</v>
      </c>
      <c r="D442" s="13">
        <v>107.03</v>
      </c>
      <c r="E442" s="13">
        <v>89.19</v>
      </c>
      <c r="F442" s="13">
        <v>17.84</v>
      </c>
      <c r="G442" s="12" t="s">
        <v>461</v>
      </c>
      <c r="H442" s="12" t="s">
        <v>462</v>
      </c>
      <c r="I442" s="12" t="s">
        <v>297</v>
      </c>
    </row>
    <row r="443" spans="1:9" ht="10.95" customHeight="1" x14ac:dyDescent="0.2">
      <c r="A443" s="11">
        <v>46188</v>
      </c>
      <c r="B443" s="12" t="s">
        <v>459</v>
      </c>
      <c r="C443" s="12" t="s">
        <v>467</v>
      </c>
      <c r="D443" s="13">
        <v>298.04000000000002</v>
      </c>
      <c r="E443" s="13">
        <v>248.37</v>
      </c>
      <c r="F443" s="13">
        <v>49.67</v>
      </c>
      <c r="G443" s="12" t="s">
        <v>461</v>
      </c>
      <c r="H443" s="12" t="s">
        <v>462</v>
      </c>
      <c r="I443" s="12" t="s">
        <v>148</v>
      </c>
    </row>
    <row r="444" spans="1:9" ht="10.95" customHeight="1" x14ac:dyDescent="0.2">
      <c r="A444" s="11">
        <v>46192</v>
      </c>
      <c r="B444" s="12" t="s">
        <v>459</v>
      </c>
      <c r="C444" s="12" t="s">
        <v>468</v>
      </c>
      <c r="D444" s="13">
        <v>72.8</v>
      </c>
      <c r="E444" s="13">
        <v>60.67</v>
      </c>
      <c r="F444" s="13">
        <v>12.13</v>
      </c>
      <c r="G444" s="12" t="s">
        <v>461</v>
      </c>
      <c r="H444" s="12" t="s">
        <v>462</v>
      </c>
      <c r="I444" s="12" t="s">
        <v>20</v>
      </c>
    </row>
    <row r="445" spans="1:9" ht="10.95" customHeight="1" x14ac:dyDescent="0.2">
      <c r="A445" s="11">
        <v>46192</v>
      </c>
      <c r="B445" s="12" t="s">
        <v>459</v>
      </c>
      <c r="C445" s="12" t="s">
        <v>468</v>
      </c>
      <c r="D445" s="13">
        <v>106.23</v>
      </c>
      <c r="E445" s="13">
        <v>106.23</v>
      </c>
      <c r="F445" s="13">
        <v>0</v>
      </c>
      <c r="G445" s="12" t="s">
        <v>461</v>
      </c>
      <c r="H445" s="12" t="s">
        <v>462</v>
      </c>
      <c r="I445" s="12" t="s">
        <v>20</v>
      </c>
    </row>
    <row r="446" spans="1:9" ht="10.95" customHeight="1" x14ac:dyDescent="0.2">
      <c r="A446" s="14" t="s">
        <v>469</v>
      </c>
      <c r="B446" s="14"/>
      <c r="C446" s="14"/>
      <c r="D446" s="15">
        <f>SUM(D436:D445)</f>
        <v>956.84999999999991</v>
      </c>
      <c r="E446" s="15">
        <f>SUM(E436:E445)</f>
        <v>854.93</v>
      </c>
      <c r="F446" s="15">
        <f>SUM(F436:F445)</f>
        <v>101.92</v>
      </c>
      <c r="G446" s="14"/>
      <c r="H446" s="14"/>
      <c r="I446" s="14"/>
    </row>
    <row r="447" spans="1:9" ht="13.35" customHeight="1" x14ac:dyDescent="0.2"/>
    <row r="448" spans="1:9" s="5" customFormat="1" ht="12.15" customHeight="1" x14ac:dyDescent="0.25">
      <c r="A448" s="16" t="s">
        <v>470</v>
      </c>
      <c r="B448" s="16"/>
      <c r="C448" s="16"/>
      <c r="D448" s="16"/>
      <c r="E448" s="16"/>
      <c r="F448" s="16"/>
      <c r="G448" s="16"/>
      <c r="H448" s="16"/>
      <c r="I448" s="16"/>
    </row>
    <row r="449" spans="1:9" ht="10.95" customHeight="1" x14ac:dyDescent="0.2">
      <c r="A449" s="8">
        <v>46122</v>
      </c>
      <c r="B449" s="9" t="s">
        <v>471</v>
      </c>
      <c r="C449" s="9" t="s">
        <v>472</v>
      </c>
      <c r="D449" s="10">
        <v>666</v>
      </c>
      <c r="E449" s="10">
        <v>555</v>
      </c>
      <c r="F449" s="10">
        <v>111</v>
      </c>
      <c r="G449" s="9" t="s">
        <v>211</v>
      </c>
      <c r="H449" s="9" t="s">
        <v>212</v>
      </c>
      <c r="I449" s="9" t="s">
        <v>16</v>
      </c>
    </row>
    <row r="450" spans="1:9" ht="10.95" customHeight="1" x14ac:dyDescent="0.2">
      <c r="A450" s="14" t="s">
        <v>473</v>
      </c>
      <c r="B450" s="14"/>
      <c r="C450" s="14"/>
      <c r="D450" s="15">
        <f>D449</f>
        <v>666</v>
      </c>
      <c r="E450" s="15">
        <f>E449</f>
        <v>555</v>
      </c>
      <c r="F450" s="15">
        <f>F449</f>
        <v>111</v>
      </c>
      <c r="G450" s="14"/>
      <c r="H450" s="14"/>
      <c r="I450" s="14"/>
    </row>
    <row r="451" spans="1:9" ht="13.35" customHeight="1" x14ac:dyDescent="0.2"/>
    <row r="452" spans="1:9" ht="13.35" customHeight="1" x14ac:dyDescent="0.2"/>
    <row r="453" spans="1:9" s="5" customFormat="1" ht="12.15" customHeight="1" x14ac:dyDescent="0.25">
      <c r="A453" s="16" t="s">
        <v>474</v>
      </c>
      <c r="B453" s="16"/>
      <c r="C453" s="16"/>
      <c r="D453" s="16"/>
      <c r="E453" s="16"/>
      <c r="F453" s="16"/>
      <c r="G453" s="16"/>
      <c r="H453" s="16"/>
      <c r="I453" s="16"/>
    </row>
    <row r="454" spans="1:9" ht="10.95" customHeight="1" x14ac:dyDescent="0.2">
      <c r="A454" s="8">
        <v>46171</v>
      </c>
      <c r="B454" s="9" t="s">
        <v>475</v>
      </c>
      <c r="C454" s="9" t="s">
        <v>476</v>
      </c>
      <c r="D454" s="10">
        <v>3000</v>
      </c>
      <c r="E454" s="10">
        <v>2500</v>
      </c>
      <c r="F454" s="10">
        <v>500</v>
      </c>
      <c r="G454" s="9" t="s">
        <v>30</v>
      </c>
      <c r="H454" s="9" t="s">
        <v>31</v>
      </c>
      <c r="I454" s="9" t="s">
        <v>154</v>
      </c>
    </row>
    <row r="455" spans="1:9" ht="10.95" customHeight="1" x14ac:dyDescent="0.2">
      <c r="A455" s="11">
        <v>46171</v>
      </c>
      <c r="B455" s="12" t="s">
        <v>475</v>
      </c>
      <c r="C455" s="12" t="s">
        <v>477</v>
      </c>
      <c r="D455" s="13">
        <v>14700</v>
      </c>
      <c r="E455" s="13">
        <v>12250</v>
      </c>
      <c r="F455" s="13">
        <v>2450</v>
      </c>
      <c r="G455" s="12" t="s">
        <v>30</v>
      </c>
      <c r="H455" s="12" t="s">
        <v>31</v>
      </c>
      <c r="I455" s="12" t="s">
        <v>154</v>
      </c>
    </row>
    <row r="456" spans="1:9" ht="10.95" customHeight="1" x14ac:dyDescent="0.2">
      <c r="A456" s="14" t="s">
        <v>478</v>
      </c>
      <c r="B456" s="14"/>
      <c r="C456" s="14"/>
      <c r="D456" s="15">
        <f>SUM(D454:D455)</f>
        <v>17700</v>
      </c>
      <c r="E456" s="15">
        <f>SUM(E454:E455)</f>
        <v>14750</v>
      </c>
      <c r="F456" s="15">
        <f>SUM(F454:F455)</f>
        <v>2950</v>
      </c>
      <c r="G456" s="14"/>
      <c r="H456" s="14"/>
      <c r="I456" s="14"/>
    </row>
    <row r="457" spans="1:9" ht="13.35" customHeight="1" x14ac:dyDescent="0.2"/>
    <row r="458" spans="1:9" s="5" customFormat="1" ht="12.15" customHeight="1" x14ac:dyDescent="0.25">
      <c r="A458" s="16" t="s">
        <v>479</v>
      </c>
      <c r="B458" s="16"/>
      <c r="C458" s="16"/>
      <c r="D458" s="16"/>
      <c r="E458" s="16"/>
      <c r="F458" s="16"/>
      <c r="G458" s="16"/>
      <c r="H458" s="16"/>
      <c r="I458" s="16"/>
    </row>
    <row r="459" spans="1:9" ht="10.95" customHeight="1" x14ac:dyDescent="0.2">
      <c r="A459" s="8">
        <v>46129</v>
      </c>
      <c r="B459" s="9" t="s">
        <v>480</v>
      </c>
      <c r="C459" s="9" t="s">
        <v>481</v>
      </c>
      <c r="D459" s="10">
        <v>35727.599999999999</v>
      </c>
      <c r="E459" s="10">
        <v>29773</v>
      </c>
      <c r="F459" s="10">
        <v>5954.6</v>
      </c>
      <c r="G459" s="9" t="s">
        <v>30</v>
      </c>
      <c r="H459" s="9" t="s">
        <v>31</v>
      </c>
      <c r="I459" s="9" t="s">
        <v>17</v>
      </c>
    </row>
    <row r="460" spans="1:9" ht="10.95" customHeight="1" x14ac:dyDescent="0.2">
      <c r="A460" s="11">
        <v>46129</v>
      </c>
      <c r="B460" s="12" t="s">
        <v>480</v>
      </c>
      <c r="C460" s="12" t="s">
        <v>482</v>
      </c>
      <c r="D460" s="13">
        <v>1200</v>
      </c>
      <c r="E460" s="13">
        <v>1000</v>
      </c>
      <c r="F460" s="13">
        <v>200</v>
      </c>
      <c r="G460" s="12" t="s">
        <v>30</v>
      </c>
      <c r="H460" s="12" t="s">
        <v>31</v>
      </c>
      <c r="I460" s="12" t="s">
        <v>76</v>
      </c>
    </row>
    <row r="461" spans="1:9" ht="10.95" customHeight="1" x14ac:dyDescent="0.2">
      <c r="A461" s="14" t="s">
        <v>483</v>
      </c>
      <c r="B461" s="14"/>
      <c r="C461" s="14"/>
      <c r="D461" s="15">
        <f>SUM(D459:D460)</f>
        <v>36927.599999999999</v>
      </c>
      <c r="E461" s="15">
        <f>SUM(E459:E460)</f>
        <v>30773</v>
      </c>
      <c r="F461" s="15">
        <f>SUM(F459:F460)</f>
        <v>6154.6</v>
      </c>
      <c r="G461" s="14"/>
      <c r="H461" s="14"/>
      <c r="I461" s="14"/>
    </row>
    <row r="462" spans="1:9" ht="13.35" customHeight="1" x14ac:dyDescent="0.2"/>
    <row r="463" spans="1:9" s="5" customFormat="1" ht="12.15" customHeight="1" x14ac:dyDescent="0.25">
      <c r="A463" s="16" t="s">
        <v>484</v>
      </c>
      <c r="B463" s="16"/>
      <c r="C463" s="16"/>
      <c r="D463" s="16"/>
      <c r="E463" s="16"/>
      <c r="F463" s="16"/>
      <c r="G463" s="16"/>
      <c r="H463" s="16"/>
      <c r="I463" s="16"/>
    </row>
    <row r="464" spans="1:9" ht="10.95" customHeight="1" x14ac:dyDescent="0.2">
      <c r="A464" s="8">
        <v>46178</v>
      </c>
      <c r="B464" s="9" t="s">
        <v>485</v>
      </c>
      <c r="C464" s="9" t="s">
        <v>486</v>
      </c>
      <c r="D464" s="10">
        <v>45.6</v>
      </c>
      <c r="E464" s="10">
        <v>38</v>
      </c>
      <c r="F464" s="10">
        <v>7.6</v>
      </c>
      <c r="G464" s="9" t="s">
        <v>177</v>
      </c>
      <c r="H464" s="9" t="s">
        <v>178</v>
      </c>
      <c r="I464" s="9" t="s">
        <v>26</v>
      </c>
    </row>
    <row r="465" spans="1:9" ht="10.95" customHeight="1" x14ac:dyDescent="0.2">
      <c r="A465" s="14" t="s">
        <v>487</v>
      </c>
      <c r="B465" s="14"/>
      <c r="C465" s="14"/>
      <c r="D465" s="15">
        <f>D464</f>
        <v>45.6</v>
      </c>
      <c r="E465" s="15">
        <f>E464</f>
        <v>38</v>
      </c>
      <c r="F465" s="15">
        <f>F464</f>
        <v>7.6</v>
      </c>
      <c r="G465" s="14"/>
      <c r="H465" s="14"/>
      <c r="I465" s="14"/>
    </row>
    <row r="466" spans="1:9" ht="13.35" customHeight="1" x14ac:dyDescent="0.2"/>
    <row r="467" spans="1:9" s="5" customFormat="1" ht="12.15" customHeight="1" x14ac:dyDescent="0.25">
      <c r="A467" s="16" t="s">
        <v>488</v>
      </c>
      <c r="B467" s="16"/>
      <c r="C467" s="16"/>
      <c r="D467" s="16"/>
      <c r="E467" s="16"/>
      <c r="F467" s="16"/>
      <c r="G467" s="16"/>
      <c r="H467" s="16"/>
      <c r="I467" s="16"/>
    </row>
    <row r="468" spans="1:9" ht="10.95" customHeight="1" x14ac:dyDescent="0.2">
      <c r="A468" s="8">
        <v>46122</v>
      </c>
      <c r="B468" s="9" t="s">
        <v>489</v>
      </c>
      <c r="C468" s="9" t="s">
        <v>490</v>
      </c>
      <c r="D468" s="10">
        <v>131.88</v>
      </c>
      <c r="E468" s="10">
        <v>109.9</v>
      </c>
      <c r="F468" s="10">
        <v>21.98</v>
      </c>
      <c r="G468" s="9" t="s">
        <v>177</v>
      </c>
      <c r="H468" s="9" t="s">
        <v>178</v>
      </c>
      <c r="I468" s="9" t="s">
        <v>56</v>
      </c>
    </row>
    <row r="469" spans="1:9" ht="10.95" customHeight="1" x14ac:dyDescent="0.2">
      <c r="A469" s="11">
        <v>46157</v>
      </c>
      <c r="B469" s="12" t="s">
        <v>489</v>
      </c>
      <c r="C469" s="12" t="s">
        <v>491</v>
      </c>
      <c r="D469" s="13">
        <v>19.2</v>
      </c>
      <c r="E469" s="13">
        <v>16</v>
      </c>
      <c r="F469" s="13">
        <v>3.2</v>
      </c>
      <c r="G469" s="12" t="s">
        <v>177</v>
      </c>
      <c r="H469" s="12" t="s">
        <v>178</v>
      </c>
      <c r="I469" s="12" t="s">
        <v>56</v>
      </c>
    </row>
    <row r="470" spans="1:9" ht="10.95" customHeight="1" x14ac:dyDescent="0.2">
      <c r="A470" s="11">
        <v>46157</v>
      </c>
      <c r="B470" s="12" t="s">
        <v>489</v>
      </c>
      <c r="C470" s="12" t="s">
        <v>492</v>
      </c>
      <c r="D470" s="13">
        <v>29.78</v>
      </c>
      <c r="E470" s="13">
        <v>24.82</v>
      </c>
      <c r="F470" s="13">
        <v>4.96</v>
      </c>
      <c r="G470" s="12" t="s">
        <v>177</v>
      </c>
      <c r="H470" s="12" t="s">
        <v>178</v>
      </c>
      <c r="I470" s="12" t="s">
        <v>56</v>
      </c>
    </row>
    <row r="471" spans="1:9" ht="10.95" customHeight="1" x14ac:dyDescent="0.2">
      <c r="A471" s="11">
        <v>46157</v>
      </c>
      <c r="B471" s="12" t="s">
        <v>489</v>
      </c>
      <c r="C471" s="12" t="s">
        <v>493</v>
      </c>
      <c r="D471" s="13">
        <v>19.2</v>
      </c>
      <c r="E471" s="13">
        <v>16</v>
      </c>
      <c r="F471" s="13">
        <v>3.2</v>
      </c>
      <c r="G471" s="12" t="s">
        <v>177</v>
      </c>
      <c r="H471" s="12" t="s">
        <v>178</v>
      </c>
      <c r="I471" s="12" t="s">
        <v>56</v>
      </c>
    </row>
    <row r="472" spans="1:9" ht="10.95" customHeight="1" x14ac:dyDescent="0.2">
      <c r="A472" s="11">
        <v>46157</v>
      </c>
      <c r="B472" s="12" t="s">
        <v>489</v>
      </c>
      <c r="C472" s="12" t="s">
        <v>494</v>
      </c>
      <c r="D472" s="13">
        <v>19.2</v>
      </c>
      <c r="E472" s="13">
        <v>16</v>
      </c>
      <c r="F472" s="13">
        <v>3.2</v>
      </c>
      <c r="G472" s="12" t="s">
        <v>177</v>
      </c>
      <c r="H472" s="12" t="s">
        <v>178</v>
      </c>
      <c r="I472" s="12" t="s">
        <v>56</v>
      </c>
    </row>
    <row r="473" spans="1:9" ht="10.95" customHeight="1" x14ac:dyDescent="0.2">
      <c r="A473" s="11">
        <v>46157</v>
      </c>
      <c r="B473" s="12" t="s">
        <v>489</v>
      </c>
      <c r="C473" s="12" t="s">
        <v>495</v>
      </c>
      <c r="D473" s="13">
        <v>22.8</v>
      </c>
      <c r="E473" s="13">
        <v>19</v>
      </c>
      <c r="F473" s="13">
        <v>3.8</v>
      </c>
      <c r="G473" s="12" t="s">
        <v>177</v>
      </c>
      <c r="H473" s="12" t="s">
        <v>178</v>
      </c>
      <c r="I473" s="12" t="s">
        <v>56</v>
      </c>
    </row>
    <row r="474" spans="1:9" ht="10.95" customHeight="1" x14ac:dyDescent="0.2">
      <c r="A474" s="14" t="s">
        <v>496</v>
      </c>
      <c r="B474" s="14"/>
      <c r="C474" s="14"/>
      <c r="D474" s="15">
        <f>SUM(D468:D473)</f>
        <v>242.05999999999997</v>
      </c>
      <c r="E474" s="15">
        <f>SUM(E468:E473)</f>
        <v>201.72</v>
      </c>
      <c r="F474" s="15">
        <f>SUM(F468:F473)</f>
        <v>40.340000000000003</v>
      </c>
      <c r="G474" s="14"/>
      <c r="H474" s="14"/>
      <c r="I474" s="14"/>
    </row>
    <row r="475" spans="1:9" ht="13.35" customHeight="1" x14ac:dyDescent="0.2"/>
    <row r="476" spans="1:9" s="5" customFormat="1" ht="12.15" customHeight="1" x14ac:dyDescent="0.25">
      <c r="A476" s="16" t="s">
        <v>497</v>
      </c>
      <c r="B476" s="16"/>
      <c r="C476" s="16"/>
      <c r="D476" s="16"/>
      <c r="E476" s="16"/>
      <c r="F476" s="16"/>
      <c r="G476" s="16"/>
      <c r="H476" s="16"/>
      <c r="I476" s="16"/>
    </row>
    <row r="477" spans="1:9" ht="10.95" customHeight="1" x14ac:dyDescent="0.2">
      <c r="A477" s="8">
        <v>46178</v>
      </c>
      <c r="B477" s="9" t="s">
        <v>498</v>
      </c>
      <c r="C477" s="9" t="s">
        <v>499</v>
      </c>
      <c r="D477" s="10">
        <v>4255.63</v>
      </c>
      <c r="E477" s="10">
        <v>3546.36</v>
      </c>
      <c r="F477" s="10">
        <v>709.27</v>
      </c>
      <c r="G477" s="9" t="s">
        <v>274</v>
      </c>
      <c r="H477" s="9" t="s">
        <v>275</v>
      </c>
      <c r="I477" s="9" t="s">
        <v>26</v>
      </c>
    </row>
    <row r="478" spans="1:9" ht="10.95" customHeight="1" x14ac:dyDescent="0.2">
      <c r="A478" s="14" t="s">
        <v>500</v>
      </c>
      <c r="B478" s="14"/>
      <c r="C478" s="14"/>
      <c r="D478" s="15">
        <f>D477</f>
        <v>4255.63</v>
      </c>
      <c r="E478" s="15">
        <f>E477</f>
        <v>3546.36</v>
      </c>
      <c r="F478" s="15">
        <f>F477</f>
        <v>709.27</v>
      </c>
      <c r="G478" s="14"/>
      <c r="H478" s="14"/>
      <c r="I478" s="14"/>
    </row>
    <row r="479" spans="1:9" ht="13.35" customHeight="1" x14ac:dyDescent="0.2"/>
    <row r="480" spans="1:9" s="5" customFormat="1" ht="12.15" customHeight="1" x14ac:dyDescent="0.25">
      <c r="A480" s="16" t="s">
        <v>501</v>
      </c>
      <c r="B480" s="16"/>
      <c r="C480" s="16"/>
      <c r="D480" s="16"/>
      <c r="E480" s="16"/>
      <c r="F480" s="16"/>
      <c r="G480" s="16"/>
      <c r="H480" s="16"/>
      <c r="I480" s="16"/>
    </row>
    <row r="481" spans="1:9" ht="10.95" customHeight="1" x14ac:dyDescent="0.2">
      <c r="A481" s="8">
        <v>46157</v>
      </c>
      <c r="B481" s="9" t="s">
        <v>502</v>
      </c>
      <c r="C481" s="9" t="s">
        <v>503</v>
      </c>
      <c r="D481" s="10">
        <v>20664</v>
      </c>
      <c r="E481" s="10">
        <v>17220</v>
      </c>
      <c r="F481" s="10">
        <v>3444</v>
      </c>
      <c r="G481" s="9" t="s">
        <v>274</v>
      </c>
      <c r="H481" s="9" t="s">
        <v>275</v>
      </c>
      <c r="I481" s="9" t="s">
        <v>297</v>
      </c>
    </row>
    <row r="482" spans="1:9" ht="10.95" customHeight="1" x14ac:dyDescent="0.2">
      <c r="A482" s="14" t="s">
        <v>504</v>
      </c>
      <c r="B482" s="14"/>
      <c r="C482" s="14"/>
      <c r="D482" s="15">
        <f>D481</f>
        <v>20664</v>
      </c>
      <c r="E482" s="15">
        <f>E481</f>
        <v>17220</v>
      </c>
      <c r="F482" s="15">
        <f>F481</f>
        <v>3444</v>
      </c>
      <c r="G482" s="14"/>
      <c r="H482" s="14"/>
      <c r="I482" s="14"/>
    </row>
    <row r="483" spans="1:9" ht="13.35" customHeight="1" x14ac:dyDescent="0.2"/>
    <row r="484" spans="1:9" ht="13.35" customHeight="1" x14ac:dyDescent="0.2"/>
    <row r="485" spans="1:9" s="5" customFormat="1" ht="12.15" customHeight="1" x14ac:dyDescent="0.25">
      <c r="A485" s="16" t="s">
        <v>505</v>
      </c>
      <c r="B485" s="16"/>
      <c r="C485" s="16"/>
      <c r="D485" s="16"/>
      <c r="E485" s="16"/>
      <c r="F485" s="16"/>
      <c r="G485" s="16"/>
      <c r="H485" s="16"/>
      <c r="I485" s="16"/>
    </row>
    <row r="486" spans="1:9" ht="10.95" customHeight="1" x14ac:dyDescent="0.2">
      <c r="A486" s="8">
        <v>46178</v>
      </c>
      <c r="B486" s="9" t="s">
        <v>506</v>
      </c>
      <c r="C486" s="9" t="s">
        <v>507</v>
      </c>
      <c r="D486" s="10">
        <v>810.4</v>
      </c>
      <c r="E486" s="10">
        <v>810.4</v>
      </c>
      <c r="F486" s="10">
        <v>0</v>
      </c>
      <c r="G486" s="9" t="s">
        <v>23</v>
      </c>
      <c r="H486" s="9" t="s">
        <v>24</v>
      </c>
      <c r="I486" s="9" t="s">
        <v>27</v>
      </c>
    </row>
    <row r="487" spans="1:9" ht="10.95" customHeight="1" x14ac:dyDescent="0.2">
      <c r="A487" s="14" t="s">
        <v>508</v>
      </c>
      <c r="B487" s="14"/>
      <c r="C487" s="14"/>
      <c r="D487" s="15">
        <f>D486</f>
        <v>810.4</v>
      </c>
      <c r="E487" s="15">
        <f>E486</f>
        <v>810.4</v>
      </c>
      <c r="F487" s="15">
        <f>F486</f>
        <v>0</v>
      </c>
      <c r="G487" s="14"/>
      <c r="H487" s="14"/>
      <c r="I487" s="14"/>
    </row>
    <row r="488" spans="1:9" ht="13.35" customHeight="1" x14ac:dyDescent="0.2"/>
    <row r="489" spans="1:9" s="5" customFormat="1" ht="12.15" customHeight="1" x14ac:dyDescent="0.25">
      <c r="A489" s="16" t="s">
        <v>509</v>
      </c>
      <c r="B489" s="16"/>
      <c r="C489" s="16"/>
      <c r="D489" s="16"/>
      <c r="E489" s="16"/>
      <c r="F489" s="16"/>
      <c r="G489" s="16"/>
      <c r="H489" s="16"/>
      <c r="I489" s="16"/>
    </row>
    <row r="490" spans="1:9" ht="10.95" customHeight="1" x14ac:dyDescent="0.2">
      <c r="A490" s="8">
        <v>46114</v>
      </c>
      <c r="B490" s="9" t="s">
        <v>510</v>
      </c>
      <c r="C490" s="9" t="s">
        <v>511</v>
      </c>
      <c r="D490" s="10">
        <v>810.4</v>
      </c>
      <c r="E490" s="10">
        <v>810.4</v>
      </c>
      <c r="F490" s="10">
        <v>0</v>
      </c>
      <c r="G490" s="9" t="s">
        <v>23</v>
      </c>
      <c r="H490" s="9" t="s">
        <v>24</v>
      </c>
      <c r="I490" s="9" t="s">
        <v>27</v>
      </c>
    </row>
    <row r="491" spans="1:9" ht="10.95" customHeight="1" x14ac:dyDescent="0.2">
      <c r="A491" s="11">
        <v>46143</v>
      </c>
      <c r="B491" s="12" t="s">
        <v>510</v>
      </c>
      <c r="C491" s="12" t="s">
        <v>512</v>
      </c>
      <c r="D491" s="13">
        <v>810.4</v>
      </c>
      <c r="E491" s="13">
        <v>810.4</v>
      </c>
      <c r="F491" s="13">
        <v>0</v>
      </c>
      <c r="G491" s="12" t="s">
        <v>23</v>
      </c>
      <c r="H491" s="12" t="s">
        <v>24</v>
      </c>
      <c r="I491" s="12" t="s">
        <v>27</v>
      </c>
    </row>
    <row r="492" spans="1:9" ht="10.95" customHeight="1" x14ac:dyDescent="0.2">
      <c r="A492" s="14" t="s">
        <v>513</v>
      </c>
      <c r="B492" s="14"/>
      <c r="C492" s="14"/>
      <c r="D492" s="15">
        <f>SUM(D490:D491)</f>
        <v>1620.8</v>
      </c>
      <c r="E492" s="15">
        <f>SUM(E490:E491)</f>
        <v>1620.8</v>
      </c>
      <c r="F492" s="15">
        <f>SUM(F490:F491)</f>
        <v>0</v>
      </c>
      <c r="G492" s="14"/>
      <c r="H492" s="14"/>
      <c r="I492" s="14"/>
    </row>
    <row r="493" spans="1:9" ht="13.35" customHeight="1" x14ac:dyDescent="0.2"/>
  </sheetData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Transactions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Lewis</dc:creator>
  <cp:lastModifiedBy>Jessica Lewis</cp:lastModifiedBy>
  <dcterms:created xsi:type="dcterms:W3CDTF">2026-07-31T13:09:45Z</dcterms:created>
  <dcterms:modified xsi:type="dcterms:W3CDTF">2026-07-31T13:19:21Z</dcterms:modified>
</cp:coreProperties>
</file>