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Schedule of Payments over 500/2024/"/>
    </mc:Choice>
  </mc:AlternateContent>
  <xr:revisionPtr revIDLastSave="0" documentId="8_{017426F3-471F-450F-A2E5-C5667BCBA4F5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Account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3" i="1" l="1"/>
  <c r="D423" i="1"/>
  <c r="F421" i="1"/>
  <c r="E421" i="1"/>
  <c r="D421" i="1"/>
  <c r="F417" i="1"/>
  <c r="E417" i="1"/>
  <c r="D417" i="1"/>
  <c r="F411" i="1"/>
  <c r="E411" i="1"/>
  <c r="D411" i="1"/>
  <c r="F402" i="1"/>
  <c r="E402" i="1"/>
  <c r="D402" i="1"/>
  <c r="F398" i="1"/>
  <c r="E398" i="1"/>
  <c r="D398" i="1"/>
  <c r="F391" i="1"/>
  <c r="E391" i="1"/>
  <c r="D391" i="1"/>
  <c r="F386" i="1"/>
  <c r="E386" i="1"/>
  <c r="D386" i="1"/>
  <c r="F381" i="1"/>
  <c r="E381" i="1"/>
  <c r="D381" i="1"/>
  <c r="F374" i="1"/>
  <c r="E374" i="1"/>
  <c r="D374" i="1"/>
  <c r="F370" i="1"/>
  <c r="E370" i="1"/>
  <c r="D370" i="1"/>
  <c r="F366" i="1"/>
  <c r="E366" i="1"/>
  <c r="D366" i="1"/>
  <c r="F361" i="1"/>
  <c r="E361" i="1"/>
  <c r="D361" i="1"/>
  <c r="F357" i="1"/>
  <c r="E357" i="1"/>
  <c r="D357" i="1"/>
  <c r="F346" i="1"/>
  <c r="E346" i="1"/>
  <c r="D346" i="1"/>
  <c r="F332" i="1"/>
  <c r="E332" i="1"/>
  <c r="D332" i="1"/>
  <c r="F326" i="1"/>
  <c r="E326" i="1"/>
  <c r="D326" i="1"/>
  <c r="F321" i="1"/>
  <c r="E321" i="1"/>
  <c r="D321" i="1"/>
  <c r="F315" i="1"/>
  <c r="E315" i="1"/>
  <c r="D315" i="1"/>
  <c r="F309" i="1"/>
  <c r="E309" i="1"/>
  <c r="D309" i="1"/>
  <c r="F304" i="1"/>
  <c r="E304" i="1"/>
  <c r="D304" i="1"/>
  <c r="F299" i="1"/>
  <c r="E299" i="1"/>
  <c r="D299" i="1"/>
  <c r="F294" i="1"/>
  <c r="E294" i="1"/>
  <c r="D294" i="1"/>
  <c r="F280" i="1"/>
  <c r="E280" i="1"/>
  <c r="D280" i="1"/>
  <c r="F274" i="1"/>
  <c r="E274" i="1"/>
  <c r="D274" i="1"/>
  <c r="F267" i="1"/>
  <c r="E267" i="1"/>
  <c r="D267" i="1"/>
  <c r="F259" i="1"/>
  <c r="E259" i="1"/>
  <c r="D259" i="1"/>
  <c r="F255" i="1"/>
  <c r="E255" i="1"/>
  <c r="D255" i="1"/>
  <c r="F246" i="1"/>
  <c r="E246" i="1"/>
  <c r="D246" i="1"/>
  <c r="F242" i="1"/>
  <c r="E242" i="1"/>
  <c r="D242" i="1"/>
  <c r="F238" i="1"/>
  <c r="E238" i="1"/>
  <c r="D238" i="1"/>
  <c r="F234" i="1"/>
  <c r="E234" i="1"/>
  <c r="D234" i="1"/>
  <c r="F229" i="1"/>
  <c r="E229" i="1"/>
  <c r="D229" i="1"/>
  <c r="F225" i="1"/>
  <c r="E225" i="1"/>
  <c r="D225" i="1"/>
  <c r="F217" i="1"/>
  <c r="E217" i="1"/>
  <c r="D217" i="1"/>
  <c r="F207" i="1"/>
  <c r="E207" i="1"/>
  <c r="D207" i="1"/>
  <c r="F201" i="1"/>
  <c r="E201" i="1"/>
  <c r="D201" i="1"/>
  <c r="F197" i="1"/>
  <c r="E197" i="1"/>
  <c r="D197" i="1"/>
  <c r="F192" i="1"/>
  <c r="E192" i="1"/>
  <c r="D192" i="1"/>
  <c r="F186" i="1"/>
  <c r="E186" i="1"/>
  <c r="D186" i="1"/>
  <c r="F173" i="1"/>
  <c r="E173" i="1"/>
  <c r="D173" i="1"/>
  <c r="F153" i="1"/>
  <c r="E153" i="1"/>
  <c r="D153" i="1"/>
  <c r="F148" i="1"/>
  <c r="E148" i="1"/>
  <c r="D148" i="1"/>
  <c r="F124" i="1"/>
  <c r="E124" i="1"/>
  <c r="D124" i="1"/>
  <c r="F119" i="1"/>
  <c r="E119" i="1"/>
  <c r="D119" i="1"/>
  <c r="F112" i="1"/>
  <c r="E112" i="1"/>
  <c r="D112" i="1"/>
  <c r="F108" i="1"/>
  <c r="E108" i="1"/>
  <c r="D108" i="1"/>
  <c r="F101" i="1"/>
  <c r="E101" i="1"/>
  <c r="D101" i="1"/>
  <c r="F89" i="1"/>
  <c r="E89" i="1"/>
  <c r="D89" i="1"/>
  <c r="F83" i="1"/>
  <c r="E83" i="1"/>
  <c r="D83" i="1"/>
  <c r="F76" i="1"/>
  <c r="E76" i="1"/>
  <c r="D76" i="1"/>
  <c r="F72" i="1"/>
  <c r="E72" i="1"/>
  <c r="D72" i="1"/>
  <c r="F64" i="1"/>
  <c r="E64" i="1"/>
  <c r="D64" i="1"/>
  <c r="F35" i="1"/>
  <c r="E35" i="1"/>
  <c r="D35" i="1"/>
  <c r="F19" i="1"/>
  <c r="E19" i="1"/>
  <c r="D19" i="1"/>
  <c r="F13" i="1"/>
  <c r="E13" i="1"/>
  <c r="E423" i="1" s="1"/>
  <c r="D13" i="1"/>
</calcChain>
</file>

<file path=xl/sharedStrings.xml><?xml version="1.0" encoding="utf-8"?>
<sst xmlns="http://schemas.openxmlformats.org/spreadsheetml/2006/main" count="1120" uniqueCount="424">
  <si>
    <t>Account Transactions</t>
  </si>
  <si>
    <t>For the period 1 April 2024 to 30 June 2024</t>
  </si>
  <si>
    <t>Date</t>
  </si>
  <si>
    <t>Description</t>
  </si>
  <si>
    <t>Reference</t>
  </si>
  <si>
    <t>Gross</t>
  </si>
  <si>
    <t>Net</t>
  </si>
  <si>
    <t>VAT</t>
  </si>
  <si>
    <t>Account</t>
  </si>
  <si>
    <t>Cost Centre</t>
  </si>
  <si>
    <t>Miscellaneous Grants</t>
  </si>
  <si>
    <t>Contract Payments</t>
  </si>
  <si>
    <t>CCTV</t>
  </si>
  <si>
    <t>General Administration</t>
  </si>
  <si>
    <t>Electricity</t>
  </si>
  <si>
    <t>Library</t>
  </si>
  <si>
    <t>Gas</t>
  </si>
  <si>
    <t>Priory Car Park</t>
  </si>
  <si>
    <t>Other Parks and Open Spaces</t>
  </si>
  <si>
    <t>The House/Youth Services</t>
  </si>
  <si>
    <t>Rent / Room Hire</t>
  </si>
  <si>
    <t>Stable Block/Pondhu House</t>
  </si>
  <si>
    <t>Priory Toilets</t>
  </si>
  <si>
    <t>Total</t>
  </si>
  <si>
    <t>Miscellaneous Expenses</t>
  </si>
  <si>
    <t>Civic Ceremonial</t>
  </si>
  <si>
    <t>CC25.6.24</t>
  </si>
  <si>
    <t>Adobe Systems Software Ireland Ltd</t>
  </si>
  <si>
    <t>Payment: Adobe Systems Software Ireland Ltd</t>
  </si>
  <si>
    <t>CC1.4.24</t>
  </si>
  <si>
    <t>IT / Communications</t>
  </si>
  <si>
    <t>CC28.4.24</t>
  </si>
  <si>
    <t>CC28.5.24</t>
  </si>
  <si>
    <t>CC28.6.24</t>
  </si>
  <si>
    <t>Total Adobe Systems Software Ireland Ltd</t>
  </si>
  <si>
    <t>AIBMS</t>
  </si>
  <si>
    <t>Payment: AIBMS</t>
  </si>
  <si>
    <t>280324 000003</t>
  </si>
  <si>
    <t>300424.000004</t>
  </si>
  <si>
    <t>AIBMS - Card Transaction charges May 2024</t>
  </si>
  <si>
    <t>Total AIBMS</t>
  </si>
  <si>
    <t>Other Transport/plant expenses</t>
  </si>
  <si>
    <t>Allstar Business Solutions</t>
  </si>
  <si>
    <t>Payment: Allstar Business Solutions</t>
  </si>
  <si>
    <t>E2018503750</t>
  </si>
  <si>
    <t>Fuel</t>
  </si>
  <si>
    <t>Transport and Plant</t>
  </si>
  <si>
    <t>E2018556436</t>
  </si>
  <si>
    <t>E2018591850</t>
  </si>
  <si>
    <t>E2018611622</t>
  </si>
  <si>
    <t>E2018635805</t>
  </si>
  <si>
    <t>E2018695996</t>
  </si>
  <si>
    <t>E2018711216</t>
  </si>
  <si>
    <t>E2018751247</t>
  </si>
  <si>
    <t>E2018767242</t>
  </si>
  <si>
    <t>E2018801617</t>
  </si>
  <si>
    <t>E2018852997</t>
  </si>
  <si>
    <t>E2018869484</t>
  </si>
  <si>
    <t>E2018897946</t>
  </si>
  <si>
    <t>Total Allstar Business Solutions</t>
  </si>
  <si>
    <t>Amazon EU S.a.r.l.</t>
  </si>
  <si>
    <t>Payment: Amazon EU S.a.r.l.</t>
  </si>
  <si>
    <t>CC16.4.24</t>
  </si>
  <si>
    <t>Grounds Maintenance Supplies</t>
  </si>
  <si>
    <t>CC17.4.24</t>
  </si>
  <si>
    <t>Office Supplies</t>
  </si>
  <si>
    <t>CC19.4.24</t>
  </si>
  <si>
    <t>Protective Clothing</t>
  </si>
  <si>
    <t>CC24.4.24</t>
  </si>
  <si>
    <t>CC26.4.24</t>
  </si>
  <si>
    <t>Cleaning &amp; Domestic Supplies</t>
  </si>
  <si>
    <t>CC16.5.24</t>
  </si>
  <si>
    <t>CC20.5.24</t>
  </si>
  <si>
    <t>CC1.6.24</t>
  </si>
  <si>
    <t>CC2.6.24</t>
  </si>
  <si>
    <t>CC3.6.24</t>
  </si>
  <si>
    <t>Repairs/ Maintenance-Vehicles/Plant</t>
  </si>
  <si>
    <t>CC5.6.24</t>
  </si>
  <si>
    <t>CC7.6.24</t>
  </si>
  <si>
    <t>CC11.6.24</t>
  </si>
  <si>
    <t>CC17.6.24</t>
  </si>
  <si>
    <t>CC18.6.24</t>
  </si>
  <si>
    <t>Total Amazon EU S.a.r.l.</t>
  </si>
  <si>
    <t>APS Construction Services Limited</t>
  </si>
  <si>
    <t>Payment: APS Construction Services Limited</t>
  </si>
  <si>
    <t>3439</t>
  </si>
  <si>
    <t>3474</t>
  </si>
  <si>
    <t>Repairs / Maintenance Premises</t>
  </si>
  <si>
    <t>Poltair Park</t>
  </si>
  <si>
    <t>3487</t>
  </si>
  <si>
    <t>3501</t>
  </si>
  <si>
    <t>3493</t>
  </si>
  <si>
    <t>Total APS Construction Services Limited</t>
  </si>
  <si>
    <t>Bemrose Booth Paragon Ltd</t>
  </si>
  <si>
    <t>Payment: Bemrose Booth Paragon Ltd</t>
  </si>
  <si>
    <t>521758</t>
  </si>
  <si>
    <t>Printing and Stationery</t>
  </si>
  <si>
    <t>Total Bemrose Booth Paragon Ltd</t>
  </si>
  <si>
    <t>Bemrose Mobile Limited</t>
  </si>
  <si>
    <t>Payment: Bemrose Mobile Limited</t>
  </si>
  <si>
    <t>B3122459</t>
  </si>
  <si>
    <t>B3122456</t>
  </si>
  <si>
    <t>B3122458</t>
  </si>
  <si>
    <t>B3122457</t>
  </si>
  <si>
    <t>Total Bemrose Mobile Limited</t>
  </si>
  <si>
    <t>CC25.4.24</t>
  </si>
  <si>
    <t>Biffa Waste Services Ltd</t>
  </si>
  <si>
    <t>Payment: Biffa Waste Services Ltd</t>
  </si>
  <si>
    <t>522C14578</t>
  </si>
  <si>
    <t>522C22775</t>
  </si>
  <si>
    <t>522C31109</t>
  </si>
  <si>
    <t>Total Biffa Waste Services Ltd</t>
  </si>
  <si>
    <t>British Gas</t>
  </si>
  <si>
    <t>Payment: British Gas</t>
  </si>
  <si>
    <t>7188115</t>
  </si>
  <si>
    <t>7431548</t>
  </si>
  <si>
    <t>7706052</t>
  </si>
  <si>
    <t>BGL421187</t>
  </si>
  <si>
    <t>7696572</t>
  </si>
  <si>
    <t>7711227</t>
  </si>
  <si>
    <t>7959184</t>
  </si>
  <si>
    <t>Total British Gas</t>
  </si>
  <si>
    <t>BT</t>
  </si>
  <si>
    <t>Payment: BT</t>
  </si>
  <si>
    <t>M095 O&amp;</t>
  </si>
  <si>
    <t>20037883</t>
  </si>
  <si>
    <t>M096 SM</t>
  </si>
  <si>
    <t>M097 W8</t>
  </si>
  <si>
    <t>Total BT</t>
  </si>
  <si>
    <t>ChapmanGain Accountants</t>
  </si>
  <si>
    <t>Payment: ChapmanGain Accountants</t>
  </si>
  <si>
    <t>5757/S176</t>
  </si>
  <si>
    <t>Total ChapmanGain Accountants</t>
  </si>
  <si>
    <t>Complete Weed Control (SW)</t>
  </si>
  <si>
    <t>Payment: Complete Weed Control (SW)</t>
  </si>
  <si>
    <t>SW3678</t>
  </si>
  <si>
    <t>SW3704</t>
  </si>
  <si>
    <t>Total Complete Weed Control (SW)</t>
  </si>
  <si>
    <t>Cornwall Association of Local Councils Limited</t>
  </si>
  <si>
    <t>Payment: Cornwall Association of Local Councils Limited</t>
  </si>
  <si>
    <t>2425_130</t>
  </si>
  <si>
    <t>Subscriptions</t>
  </si>
  <si>
    <t>Total Cornwall Association of Local Councils Limited</t>
  </si>
  <si>
    <t>Cornwall Council</t>
  </si>
  <si>
    <t>Cornwall Council - Business Rates instalment</t>
  </si>
  <si>
    <t>Rates</t>
  </si>
  <si>
    <t>Payment: Cornwall Council</t>
  </si>
  <si>
    <t>650155461 2024/25</t>
  </si>
  <si>
    <t>650156672 2024/25</t>
  </si>
  <si>
    <t>650163510 2024/25</t>
  </si>
  <si>
    <t>65016352X 2024/25</t>
  </si>
  <si>
    <t>80262013X-2024/25-1</t>
  </si>
  <si>
    <t>802635724-2024/25-1</t>
  </si>
  <si>
    <t>802628607-2024/25-1</t>
  </si>
  <si>
    <t>Tregonissey Lane End</t>
  </si>
  <si>
    <t>Cornwall Council - NNDR refund</t>
  </si>
  <si>
    <t>8100469065</t>
  </si>
  <si>
    <t>803010122-2024/25-1</t>
  </si>
  <si>
    <t>802635724-2024/25-2</t>
  </si>
  <si>
    <t>80262013X-2024/25-2</t>
  </si>
  <si>
    <t>802628607-2024/25-2</t>
  </si>
  <si>
    <t>8100478622</t>
  </si>
  <si>
    <t>803010122-2024/25-2</t>
  </si>
  <si>
    <t>8100479471</t>
  </si>
  <si>
    <t>8100485984</t>
  </si>
  <si>
    <t>80262013X-2024/25-3</t>
  </si>
  <si>
    <t>802628607-2024/25-3</t>
  </si>
  <si>
    <t>802635724-2024/25-3</t>
  </si>
  <si>
    <t>Total Cornwall Council</t>
  </si>
  <si>
    <t>Cornwhaul Ltd</t>
  </si>
  <si>
    <t>Payment: Cornwhaul Ltd</t>
  </si>
  <si>
    <t>15299</t>
  </si>
  <si>
    <t>15497</t>
  </si>
  <si>
    <t>Total Cornwhaul Ltd</t>
  </si>
  <si>
    <t>D May &amp; Son Ltd</t>
  </si>
  <si>
    <t>Payment: D May &amp; Son Ltd</t>
  </si>
  <si>
    <t>7719</t>
  </si>
  <si>
    <t>13822</t>
  </si>
  <si>
    <t>13734</t>
  </si>
  <si>
    <t>6905</t>
  </si>
  <si>
    <t>7163</t>
  </si>
  <si>
    <t>7247</t>
  </si>
  <si>
    <t>15610</t>
  </si>
  <si>
    <t>17429</t>
  </si>
  <si>
    <t>7302</t>
  </si>
  <si>
    <t>9812</t>
  </si>
  <si>
    <t>14880</t>
  </si>
  <si>
    <t>19471</t>
  </si>
  <si>
    <t>18369</t>
  </si>
  <si>
    <t>20221</t>
  </si>
  <si>
    <t>20051</t>
  </si>
  <si>
    <t>Total D May &amp; Son Ltd</t>
  </si>
  <si>
    <t>DJR Water Hygiene</t>
  </si>
  <si>
    <t>Payment: DJR Water Hygiene</t>
  </si>
  <si>
    <t>SI-649</t>
  </si>
  <si>
    <t>SI-653</t>
  </si>
  <si>
    <t>SI-657</t>
  </si>
  <si>
    <t>SI-662</t>
  </si>
  <si>
    <t>Total DJR Water Hygiene</t>
  </si>
  <si>
    <t>CC8.5.24</t>
  </si>
  <si>
    <t>EE Limited</t>
  </si>
  <si>
    <t>Payment: EE Limited</t>
  </si>
  <si>
    <t>V02213337556</t>
  </si>
  <si>
    <t>V02223199078</t>
  </si>
  <si>
    <t>V02232926725</t>
  </si>
  <si>
    <t>Total EE Limited</t>
  </si>
  <si>
    <t>Elliott Window Cleaning Services</t>
  </si>
  <si>
    <t>Payment: Elliott Window Cleaning Services</t>
  </si>
  <si>
    <t>2336</t>
  </si>
  <si>
    <t>2390</t>
  </si>
  <si>
    <t>Total Elliott Window Cleaning Services</t>
  </si>
  <si>
    <t>Enerveo</t>
  </si>
  <si>
    <t>Payment: Enerveo</t>
  </si>
  <si>
    <t>900035166</t>
  </si>
  <si>
    <t>Total Enerveo</t>
  </si>
  <si>
    <t>FindParkPay Ltd</t>
  </si>
  <si>
    <t>Payment: FindParkPay Ltd</t>
  </si>
  <si>
    <t>INV-000005</t>
  </si>
  <si>
    <t>INV-000006</t>
  </si>
  <si>
    <t>INV-000007</t>
  </si>
  <si>
    <t>Total FindParkPay Ltd</t>
  </si>
  <si>
    <t>Flowbird Smart City UK Limited</t>
  </si>
  <si>
    <t>Payment: Flowbird Smart City UK Limited</t>
  </si>
  <si>
    <t>UI00007370</t>
  </si>
  <si>
    <t>SR037221</t>
  </si>
  <si>
    <t>UI00007380</t>
  </si>
  <si>
    <t>UI00007588</t>
  </si>
  <si>
    <t>UI00008307</t>
  </si>
  <si>
    <t>UK167277</t>
  </si>
  <si>
    <t>UI00009188</t>
  </si>
  <si>
    <t>Total Flowbird Smart City UK Limited</t>
  </si>
  <si>
    <t>G4S</t>
  </si>
  <si>
    <t>Payment: G4S</t>
  </si>
  <si>
    <t>2024032757</t>
  </si>
  <si>
    <t>2024042625</t>
  </si>
  <si>
    <t>2024052682</t>
  </si>
  <si>
    <t>Total G4S</t>
  </si>
  <si>
    <t>GB Geotechnics Ltd</t>
  </si>
  <si>
    <t>Payment: GB Geotechnics Ltd</t>
  </si>
  <si>
    <t>INV-24/25-000012</t>
  </si>
  <si>
    <t>Town Centre Revitalisation Project</t>
  </si>
  <si>
    <t>Total GB Geotechnics Ltd</t>
  </si>
  <si>
    <t>GB Tool Hire Ltd</t>
  </si>
  <si>
    <t>Payment: GB Tool Hire Ltd</t>
  </si>
  <si>
    <t>79839</t>
  </si>
  <si>
    <t>79840</t>
  </si>
  <si>
    <t>Total GB Tool Hire Ltd</t>
  </si>
  <si>
    <t>Hay Nurseries (Cornwall) Ltd</t>
  </si>
  <si>
    <t>Payment: Hay Nurseries (Cornwall) Ltd</t>
  </si>
  <si>
    <t>157700</t>
  </si>
  <si>
    <t>Total Hay Nurseries (Cornwall) Ltd</t>
  </si>
  <si>
    <t>Hayhurst &amp; Co Ltd</t>
  </si>
  <si>
    <t>Payment: Hayhurst &amp; Co Ltd</t>
  </si>
  <si>
    <t>INV 23_77</t>
  </si>
  <si>
    <t>Total Hayhurst &amp; Co Ltd</t>
  </si>
  <si>
    <t>Hudson Accounting</t>
  </si>
  <si>
    <t>Payment: Hudson Accounting</t>
  </si>
  <si>
    <t>754</t>
  </si>
  <si>
    <t>Total Hudson Accounting</t>
  </si>
  <si>
    <t>ITEC</t>
  </si>
  <si>
    <t>Payment: ITEC</t>
  </si>
  <si>
    <t>975224</t>
  </si>
  <si>
    <t>CWI155283</t>
  </si>
  <si>
    <t>981804</t>
  </si>
  <si>
    <t>CWI156551</t>
  </si>
  <si>
    <t>995982</t>
  </si>
  <si>
    <t>CWI157471</t>
  </si>
  <si>
    <t>Total ITEC</t>
  </si>
  <si>
    <t>James Hallam Ltd</t>
  </si>
  <si>
    <t>Payment: James Hallam Ltd</t>
  </si>
  <si>
    <t>534234229</t>
  </si>
  <si>
    <t>Transport Insurance</t>
  </si>
  <si>
    <t>Total James Hallam Ltd</t>
  </si>
  <si>
    <t>Kent County Council</t>
  </si>
  <si>
    <t>Payment: Kent County Council</t>
  </si>
  <si>
    <t>E9302808</t>
  </si>
  <si>
    <t>E9302805</t>
  </si>
  <si>
    <t>G9301086</t>
  </si>
  <si>
    <t>G9360604</t>
  </si>
  <si>
    <t>G9419984</t>
  </si>
  <si>
    <t>Total Kent County Council</t>
  </si>
  <si>
    <t>Logical Cleaning Solutions</t>
  </si>
  <si>
    <t>Payment: Logical Cleaning Solutions</t>
  </si>
  <si>
    <t>INV-6912</t>
  </si>
  <si>
    <t>INV-6958</t>
  </si>
  <si>
    <t>INV-6997</t>
  </si>
  <si>
    <t>INV-7033</t>
  </si>
  <si>
    <t>Total Logical Cleaning Solutions</t>
  </si>
  <si>
    <t>Lyreco UK Limited</t>
  </si>
  <si>
    <t>Payment: Lyreco UK Limited</t>
  </si>
  <si>
    <t>6723769724</t>
  </si>
  <si>
    <t>6723793751</t>
  </si>
  <si>
    <t>6723817648</t>
  </si>
  <si>
    <t>Total Lyreco UK Limited</t>
  </si>
  <si>
    <t>M A Grigg Ltd</t>
  </si>
  <si>
    <t>Payment: M A Grigg Ltd</t>
  </si>
  <si>
    <t>S41708</t>
  </si>
  <si>
    <t>S36765</t>
  </si>
  <si>
    <t>S47521</t>
  </si>
  <si>
    <t>S36216</t>
  </si>
  <si>
    <t>S30928</t>
  </si>
  <si>
    <t>S61473</t>
  </si>
  <si>
    <t>S51275</t>
  </si>
  <si>
    <t>S71168</t>
  </si>
  <si>
    <t>S87115</t>
  </si>
  <si>
    <t>Total M A Grigg Ltd</t>
  </si>
  <si>
    <t>M-R-S Communications Ltd</t>
  </si>
  <si>
    <t>Payment: M-R-S Communications Ltd</t>
  </si>
  <si>
    <t>1254511</t>
  </si>
  <si>
    <t>1254050</t>
  </si>
  <si>
    <t>Total M-R-S Communications Ltd</t>
  </si>
  <si>
    <t>Microsoft</t>
  </si>
  <si>
    <t>Payment: Microsoft</t>
  </si>
  <si>
    <t>Total Microsoft</t>
  </si>
  <si>
    <t>Newquay Town Council</t>
  </si>
  <si>
    <t>Payment: Newquay Town Council</t>
  </si>
  <si>
    <t>TC-892</t>
  </si>
  <si>
    <t>TC-986</t>
  </si>
  <si>
    <t>Total Newquay Town Council</t>
  </si>
  <si>
    <t>Npower</t>
  </si>
  <si>
    <t>Payment: Npower</t>
  </si>
  <si>
    <t>IN10125628</t>
  </si>
  <si>
    <t>IN10422068</t>
  </si>
  <si>
    <t>IN10667030</t>
  </si>
  <si>
    <t>Total Npower</t>
  </si>
  <si>
    <t>ObjectiveITServices</t>
  </si>
  <si>
    <t>Payment: ObjectiveITServices</t>
  </si>
  <si>
    <t>3475</t>
  </si>
  <si>
    <t>3499</t>
  </si>
  <si>
    <t>Total ObjectiveITServices</t>
  </si>
  <si>
    <t>Radmore &amp; Tucker</t>
  </si>
  <si>
    <t>Payment: Radmore &amp; Tucker</t>
  </si>
  <si>
    <t>CC29.5.24</t>
  </si>
  <si>
    <t>Total Radmore &amp; Tucker</t>
  </si>
  <si>
    <t>Royal Mail</t>
  </si>
  <si>
    <t>Payment: Royal Mail</t>
  </si>
  <si>
    <t>CC2.4.24</t>
  </si>
  <si>
    <t>Total Royal Mail</t>
  </si>
  <si>
    <t>Screwfix Direct Ltd</t>
  </si>
  <si>
    <t>Payment: Screwfix Direct Ltd</t>
  </si>
  <si>
    <t>1463015763</t>
  </si>
  <si>
    <t>1461012597</t>
  </si>
  <si>
    <t>1469511703</t>
  </si>
  <si>
    <t>1465448055</t>
  </si>
  <si>
    <t>1462546056</t>
  </si>
  <si>
    <t>1479868728</t>
  </si>
  <si>
    <t>1473408474</t>
  </si>
  <si>
    <t>CC7.5.24</t>
  </si>
  <si>
    <t>1484078896</t>
  </si>
  <si>
    <t>CC26.6.24</t>
  </si>
  <si>
    <t>Total Screwfix Direct Ltd</t>
  </si>
  <si>
    <t>Source for Business</t>
  </si>
  <si>
    <t>Payment: Source for Business</t>
  </si>
  <si>
    <t>5085 8256 42</t>
  </si>
  <si>
    <t>Water</t>
  </si>
  <si>
    <t>5085 8253 10</t>
  </si>
  <si>
    <t>5086195746</t>
  </si>
  <si>
    <t>5086196080</t>
  </si>
  <si>
    <t>5086406196</t>
  </si>
  <si>
    <t>Total Source for Business</t>
  </si>
  <si>
    <t>South West Councils</t>
  </si>
  <si>
    <t>Payment: South West Councils</t>
  </si>
  <si>
    <t>0000070101</t>
  </si>
  <si>
    <t>Total South West Councils</t>
  </si>
  <si>
    <t>Spot-On Supplies Ltd</t>
  </si>
  <si>
    <t>Payment: Spot-On Supplies Ltd</t>
  </si>
  <si>
    <t>21585161</t>
  </si>
  <si>
    <t>21587348</t>
  </si>
  <si>
    <t>Total Spot-On Supplies Ltd</t>
  </si>
  <si>
    <t>St Austell BID</t>
  </si>
  <si>
    <t>Payment: St Austell BID</t>
  </si>
  <si>
    <t>INV-0024</t>
  </si>
  <si>
    <t>Total St Austell BID</t>
  </si>
  <si>
    <t>St Austell Festival of Children's Literature</t>
  </si>
  <si>
    <t>Payment: St Austell Festival of Children's Literature</t>
  </si>
  <si>
    <t>Grant1</t>
  </si>
  <si>
    <t>Small Grants Scheme</t>
  </si>
  <si>
    <t>Misc. Projects/Grants</t>
  </si>
  <si>
    <t>Total St Austell Festival of Children's Literature</t>
  </si>
  <si>
    <t>The Play Inspection Company Ltd</t>
  </si>
  <si>
    <t>Payment: The Play Inspection Company Ltd</t>
  </si>
  <si>
    <t>68069</t>
  </si>
  <si>
    <t>Play Equipment</t>
  </si>
  <si>
    <t>Bethel Park</t>
  </si>
  <si>
    <t>Truro Road Park</t>
  </si>
  <si>
    <t>Total The Play Inspection Company Ltd</t>
  </si>
  <si>
    <t>TotalEnergies</t>
  </si>
  <si>
    <t>Payment: TotalEnergies</t>
  </si>
  <si>
    <t>341184662/24</t>
  </si>
  <si>
    <t>Total TotalEnergies</t>
  </si>
  <si>
    <t>Treveth Commercial LLP</t>
  </si>
  <si>
    <t>Payment: Treveth Commercial LLP</t>
  </si>
  <si>
    <t>526</t>
  </si>
  <si>
    <t>904</t>
  </si>
  <si>
    <t>Total Treveth Commercial LLP</t>
  </si>
  <si>
    <t>Vincent Tractors Ltd</t>
  </si>
  <si>
    <t>Payment: Vincent Tractors Ltd</t>
  </si>
  <si>
    <t>167710</t>
  </si>
  <si>
    <t>167708</t>
  </si>
  <si>
    <t>167709</t>
  </si>
  <si>
    <t>169845</t>
  </si>
  <si>
    <t>Total Vincent Tractors Ltd</t>
  </si>
  <si>
    <t>Willake Ltd</t>
  </si>
  <si>
    <t>Payment: Willake Ltd</t>
  </si>
  <si>
    <t>230524TC00001</t>
  </si>
  <si>
    <t>Total Willake Ltd</t>
  </si>
  <si>
    <t>Worldpay (UK) Ltd</t>
  </si>
  <si>
    <t>Payment: Worldpay (UK) Ltd</t>
  </si>
  <si>
    <t>300005261</t>
  </si>
  <si>
    <t>304528476</t>
  </si>
  <si>
    <t>308920817</t>
  </si>
  <si>
    <t>Total Worldpay (UK) Ltd</t>
  </si>
  <si>
    <t>Xero (UK) Ltd</t>
  </si>
  <si>
    <t>Payment: Xero (UK) Ltd</t>
  </si>
  <si>
    <t>CC4.4.24</t>
  </si>
  <si>
    <t>CC4.5.24</t>
  </si>
  <si>
    <t>CC4.6.24</t>
  </si>
  <si>
    <t>Total Xero (UK) Ltd</t>
  </si>
  <si>
    <t>Young People Cornwall</t>
  </si>
  <si>
    <t>Payment: Young People Cornwall</t>
  </si>
  <si>
    <t>2368</t>
  </si>
  <si>
    <t>Total Young People Cornwall</t>
  </si>
  <si>
    <t xml:space="preserve">St Austell Town Council </t>
  </si>
  <si>
    <t>Schedule of Payments over £500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</si>
</sst>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3"/>
  <sheetViews>
    <sheetView showGridLines="0" tabSelected="1" topLeftCell="A390" zoomScaleNormal="100" workbookViewId="0">
      <selection activeCell="F424" sqref="F424"/>
    </sheetView>
  </sheetViews>
  <sheetFormatPr defaultRowHeight="11.8" x14ac:dyDescent="0.2"/>
  <cols>
    <col min="1" max="1" width="52.625" customWidth="1"/>
    <col min="2" max="2" width="58.875" customWidth="1"/>
    <col min="3" max="3" width="21.5" customWidth="1"/>
    <col min="4" max="4" width="10.5" customWidth="1"/>
    <col min="5" max="5" width="11.875" customWidth="1"/>
    <col min="6" max="6" width="10.375" customWidth="1"/>
    <col min="7" max="7" width="34.125" customWidth="1"/>
    <col min="8" max="8" width="32.5" customWidth="1"/>
  </cols>
  <sheetData>
    <row r="1" spans="1:8" s="1" customFormat="1" ht="16.7" customHeight="1" x14ac:dyDescent="0.3">
      <c r="A1" s="2" t="s">
        <v>422</v>
      </c>
      <c r="B1" s="2"/>
      <c r="C1" s="2"/>
      <c r="D1" s="2"/>
      <c r="E1" s="2"/>
      <c r="F1" s="2"/>
      <c r="G1" s="2"/>
      <c r="H1" s="2"/>
    </row>
    <row r="2" spans="1:8" s="1" customFormat="1" ht="16.7" customHeight="1" x14ac:dyDescent="0.3">
      <c r="A2" s="2" t="s">
        <v>0</v>
      </c>
      <c r="B2" s="2"/>
      <c r="C2" s="2"/>
      <c r="D2" s="2"/>
      <c r="E2" s="2"/>
      <c r="F2" s="2"/>
      <c r="G2" s="2"/>
      <c r="H2" s="2"/>
    </row>
    <row r="3" spans="1:8" s="1" customFormat="1" ht="16.7" customHeight="1" x14ac:dyDescent="0.3">
      <c r="A3" s="2" t="s">
        <v>423</v>
      </c>
      <c r="B3" s="2"/>
      <c r="C3" s="2"/>
      <c r="D3" s="2"/>
      <c r="E3" s="2"/>
      <c r="F3" s="2"/>
      <c r="G3" s="2"/>
      <c r="H3" s="2"/>
    </row>
    <row r="4" spans="1:8" s="3" customFormat="1" ht="14.4" customHeight="1" x14ac:dyDescent="0.25">
      <c r="A4" s="4" t="s">
        <v>1</v>
      </c>
      <c r="B4" s="4"/>
      <c r="C4" s="4"/>
      <c r="D4" s="4"/>
      <c r="E4" s="4"/>
      <c r="F4" s="4"/>
      <c r="G4" s="4"/>
      <c r="H4" s="4"/>
    </row>
    <row r="5" spans="1:8" ht="13.1" customHeight="1" x14ac:dyDescent="0.2"/>
    <row r="6" spans="1:8" s="5" customFormat="1" ht="12.15" customHeight="1" x14ac:dyDescent="0.2">
      <c r="A6" s="6" t="s">
        <v>2</v>
      </c>
      <c r="B6" s="6" t="s">
        <v>3</v>
      </c>
      <c r="C6" s="6" t="s">
        <v>4</v>
      </c>
      <c r="D6" s="7" t="s">
        <v>5</v>
      </c>
      <c r="E6" s="7" t="s">
        <v>6</v>
      </c>
      <c r="F6" s="7" t="s">
        <v>7</v>
      </c>
      <c r="G6" s="6" t="s">
        <v>8</v>
      </c>
      <c r="H6" s="6" t="s">
        <v>9</v>
      </c>
    </row>
    <row r="7" spans="1:8" ht="13.45" customHeight="1" x14ac:dyDescent="0.2"/>
    <row r="8" spans="1:8" s="5" customFormat="1" ht="12.15" customHeight="1" x14ac:dyDescent="0.2">
      <c r="A8" s="16" t="s">
        <v>27</v>
      </c>
      <c r="B8" s="16"/>
      <c r="C8" s="16"/>
      <c r="D8" s="16"/>
      <c r="E8" s="16"/>
      <c r="F8" s="16"/>
      <c r="G8" s="16"/>
      <c r="H8" s="16"/>
    </row>
    <row r="9" spans="1:8" ht="11" customHeight="1" x14ac:dyDescent="0.2">
      <c r="A9" s="8">
        <v>45383</v>
      </c>
      <c r="B9" s="9" t="s">
        <v>28</v>
      </c>
      <c r="C9" s="9" t="s">
        <v>29</v>
      </c>
      <c r="D9" s="10">
        <v>16.64</v>
      </c>
      <c r="E9" s="10">
        <v>16.64</v>
      </c>
      <c r="F9" s="10">
        <v>0</v>
      </c>
      <c r="G9" s="9" t="s">
        <v>30</v>
      </c>
      <c r="H9" s="9" t="s">
        <v>13</v>
      </c>
    </row>
    <row r="10" spans="1:8" ht="11" customHeight="1" x14ac:dyDescent="0.2">
      <c r="A10" s="11">
        <v>45410</v>
      </c>
      <c r="B10" s="12" t="s">
        <v>28</v>
      </c>
      <c r="C10" s="12" t="s">
        <v>31</v>
      </c>
      <c r="D10" s="13">
        <v>16.64</v>
      </c>
      <c r="E10" s="13">
        <v>16.64</v>
      </c>
      <c r="F10" s="13">
        <v>0</v>
      </c>
      <c r="G10" s="12" t="s">
        <v>30</v>
      </c>
      <c r="H10" s="12" t="s">
        <v>13</v>
      </c>
    </row>
    <row r="11" spans="1:8" ht="11" customHeight="1" x14ac:dyDescent="0.2">
      <c r="A11" s="11">
        <v>45440</v>
      </c>
      <c r="B11" s="12" t="s">
        <v>28</v>
      </c>
      <c r="C11" s="12" t="s">
        <v>32</v>
      </c>
      <c r="D11" s="13">
        <v>16.64</v>
      </c>
      <c r="E11" s="13">
        <v>16.64</v>
      </c>
      <c r="F11" s="13">
        <v>0</v>
      </c>
      <c r="G11" s="12" t="s">
        <v>30</v>
      </c>
      <c r="H11" s="12" t="s">
        <v>13</v>
      </c>
    </row>
    <row r="12" spans="1:8" ht="11" customHeight="1" x14ac:dyDescent="0.2">
      <c r="A12" s="11">
        <v>45471</v>
      </c>
      <c r="B12" s="12" t="s">
        <v>28</v>
      </c>
      <c r="C12" s="12" t="s">
        <v>33</v>
      </c>
      <c r="D12" s="13">
        <v>16.64</v>
      </c>
      <c r="E12" s="13">
        <v>16.64</v>
      </c>
      <c r="F12" s="13">
        <v>0</v>
      </c>
      <c r="G12" s="12" t="s">
        <v>30</v>
      </c>
      <c r="H12" s="12" t="s">
        <v>13</v>
      </c>
    </row>
    <row r="13" spans="1:8" ht="11" customHeight="1" x14ac:dyDescent="0.2">
      <c r="A13" s="14" t="s">
        <v>34</v>
      </c>
      <c r="B13" s="14"/>
      <c r="C13" s="14"/>
      <c r="D13" s="15">
        <f>SUM(D9:D12)</f>
        <v>66.56</v>
      </c>
      <c r="E13" s="15">
        <f>SUM(E9:E12)</f>
        <v>66.56</v>
      </c>
      <c r="F13" s="15">
        <f>SUM(F9:F12)</f>
        <v>0</v>
      </c>
      <c r="G13" s="14"/>
      <c r="H13" s="14"/>
    </row>
    <row r="14" spans="1:8" ht="13.45" customHeight="1" x14ac:dyDescent="0.2"/>
    <row r="15" spans="1:8" s="5" customFormat="1" ht="12.15" customHeight="1" x14ac:dyDescent="0.2">
      <c r="A15" s="16" t="s">
        <v>35</v>
      </c>
      <c r="B15" s="16"/>
      <c r="C15" s="16"/>
      <c r="D15" s="16"/>
      <c r="E15" s="16"/>
      <c r="F15" s="16"/>
      <c r="G15" s="16"/>
      <c r="H15" s="16"/>
    </row>
    <row r="16" spans="1:8" ht="11" customHeight="1" x14ac:dyDescent="0.2">
      <c r="A16" s="8">
        <v>45398</v>
      </c>
      <c r="B16" s="9" t="s">
        <v>36</v>
      </c>
      <c r="C16" s="9" t="s">
        <v>37</v>
      </c>
      <c r="D16" s="10">
        <v>215.59</v>
      </c>
      <c r="E16" s="10">
        <v>215.59</v>
      </c>
      <c r="F16" s="10">
        <v>0</v>
      </c>
      <c r="G16" s="9" t="s">
        <v>24</v>
      </c>
      <c r="H16" s="9" t="s">
        <v>17</v>
      </c>
    </row>
    <row r="17" spans="1:8" ht="11" customHeight="1" x14ac:dyDescent="0.2">
      <c r="A17" s="11">
        <v>45428</v>
      </c>
      <c r="B17" s="12" t="s">
        <v>36</v>
      </c>
      <c r="C17" s="12" t="s">
        <v>38</v>
      </c>
      <c r="D17" s="13">
        <v>293.18</v>
      </c>
      <c r="E17" s="13">
        <v>293.18</v>
      </c>
      <c r="F17" s="13">
        <v>0</v>
      </c>
      <c r="G17" s="12" t="s">
        <v>24</v>
      </c>
      <c r="H17" s="12" t="s">
        <v>17</v>
      </c>
    </row>
    <row r="18" spans="1:8" ht="11" customHeight="1" x14ac:dyDescent="0.2">
      <c r="A18" s="11">
        <v>45460</v>
      </c>
      <c r="B18" s="12" t="s">
        <v>39</v>
      </c>
      <c r="C18" s="12"/>
      <c r="D18" s="13">
        <v>278.7</v>
      </c>
      <c r="E18" s="13">
        <v>278.7</v>
      </c>
      <c r="F18" s="13">
        <v>0</v>
      </c>
      <c r="G18" s="12" t="s">
        <v>24</v>
      </c>
      <c r="H18" s="12" t="s">
        <v>17</v>
      </c>
    </row>
    <row r="19" spans="1:8" ht="11" customHeight="1" x14ac:dyDescent="0.2">
      <c r="A19" s="14" t="s">
        <v>40</v>
      </c>
      <c r="B19" s="14"/>
      <c r="C19" s="14"/>
      <c r="D19" s="15">
        <f>SUM(D16:D18)</f>
        <v>787.47</v>
      </c>
      <c r="E19" s="15">
        <f>SUM(E16:E18)</f>
        <v>787.47</v>
      </c>
      <c r="F19" s="15">
        <f>SUM(F16:F18)</f>
        <v>0</v>
      </c>
      <c r="G19" s="14"/>
      <c r="H19" s="14"/>
    </row>
    <row r="20" spans="1:8" ht="13.45" customHeight="1" x14ac:dyDescent="0.2"/>
    <row r="21" spans="1:8" s="5" customFormat="1" ht="12.15" customHeight="1" x14ac:dyDescent="0.2">
      <c r="A21" s="16" t="s">
        <v>42</v>
      </c>
      <c r="B21" s="16"/>
      <c r="C21" s="16"/>
      <c r="D21" s="16"/>
      <c r="E21" s="16"/>
      <c r="F21" s="16"/>
      <c r="G21" s="16"/>
      <c r="H21" s="16"/>
    </row>
    <row r="22" spans="1:8" ht="11" customHeight="1" x14ac:dyDescent="0.2">
      <c r="A22" s="8">
        <v>45385</v>
      </c>
      <c r="B22" s="9" t="s">
        <v>43</v>
      </c>
      <c r="C22" s="9" t="s">
        <v>44</v>
      </c>
      <c r="D22" s="10">
        <v>115.44</v>
      </c>
      <c r="E22" s="10">
        <v>96.2</v>
      </c>
      <c r="F22" s="10">
        <v>19.239999999999998</v>
      </c>
      <c r="G22" s="9" t="s">
        <v>45</v>
      </c>
      <c r="H22" s="9" t="s">
        <v>46</v>
      </c>
    </row>
    <row r="23" spans="1:8" ht="11" customHeight="1" x14ac:dyDescent="0.2">
      <c r="A23" s="11">
        <v>45392</v>
      </c>
      <c r="B23" s="12" t="s">
        <v>43</v>
      </c>
      <c r="C23" s="12" t="s">
        <v>47</v>
      </c>
      <c r="D23" s="13">
        <v>247.69</v>
      </c>
      <c r="E23" s="13">
        <v>206.41</v>
      </c>
      <c r="F23" s="13">
        <v>41.28</v>
      </c>
      <c r="G23" s="12" t="s">
        <v>45</v>
      </c>
      <c r="H23" s="12" t="s">
        <v>46</v>
      </c>
    </row>
    <row r="24" spans="1:8" ht="11" customHeight="1" x14ac:dyDescent="0.2">
      <c r="A24" s="11">
        <v>45399</v>
      </c>
      <c r="B24" s="12" t="s">
        <v>43</v>
      </c>
      <c r="C24" s="12" t="s">
        <v>48</v>
      </c>
      <c r="D24" s="13">
        <v>123.66</v>
      </c>
      <c r="E24" s="13">
        <v>103.05</v>
      </c>
      <c r="F24" s="13">
        <v>20.61</v>
      </c>
      <c r="G24" s="12" t="s">
        <v>45</v>
      </c>
      <c r="H24" s="12" t="s">
        <v>46</v>
      </c>
    </row>
    <row r="25" spans="1:8" ht="11" customHeight="1" x14ac:dyDescent="0.2">
      <c r="A25" s="11">
        <v>45406</v>
      </c>
      <c r="B25" s="12" t="s">
        <v>43</v>
      </c>
      <c r="C25" s="12" t="s">
        <v>49</v>
      </c>
      <c r="D25" s="13">
        <v>300.27999999999997</v>
      </c>
      <c r="E25" s="13">
        <v>250.23</v>
      </c>
      <c r="F25" s="13">
        <v>50.05</v>
      </c>
      <c r="G25" s="12" t="s">
        <v>45</v>
      </c>
      <c r="H25" s="12" t="s">
        <v>46</v>
      </c>
    </row>
    <row r="26" spans="1:8" ht="11" customHeight="1" x14ac:dyDescent="0.2">
      <c r="A26" s="11">
        <v>45413</v>
      </c>
      <c r="B26" s="12" t="s">
        <v>43</v>
      </c>
      <c r="C26" s="12" t="s">
        <v>50</v>
      </c>
      <c r="D26" s="13">
        <v>505.44</v>
      </c>
      <c r="E26" s="13">
        <v>421.2</v>
      </c>
      <c r="F26" s="13">
        <v>84.24</v>
      </c>
      <c r="G26" s="12" t="s">
        <v>45</v>
      </c>
      <c r="H26" s="12" t="s">
        <v>46</v>
      </c>
    </row>
    <row r="27" spans="1:8" ht="11" customHeight="1" x14ac:dyDescent="0.2">
      <c r="A27" s="11">
        <v>45420</v>
      </c>
      <c r="B27" s="12" t="s">
        <v>43</v>
      </c>
      <c r="C27" s="12" t="s">
        <v>51</v>
      </c>
      <c r="D27" s="13">
        <v>402.89</v>
      </c>
      <c r="E27" s="13">
        <v>335.74</v>
      </c>
      <c r="F27" s="13">
        <v>67.150000000000006</v>
      </c>
      <c r="G27" s="12" t="s">
        <v>45</v>
      </c>
      <c r="H27" s="12" t="s">
        <v>46</v>
      </c>
    </row>
    <row r="28" spans="1:8" ht="11" customHeight="1" x14ac:dyDescent="0.2">
      <c r="A28" s="11">
        <v>45427</v>
      </c>
      <c r="B28" s="12" t="s">
        <v>43</v>
      </c>
      <c r="C28" s="12" t="s">
        <v>52</v>
      </c>
      <c r="D28" s="13">
        <v>208.75</v>
      </c>
      <c r="E28" s="13">
        <v>173.96</v>
      </c>
      <c r="F28" s="13">
        <v>34.79</v>
      </c>
      <c r="G28" s="12" t="s">
        <v>45</v>
      </c>
      <c r="H28" s="12" t="s">
        <v>46</v>
      </c>
    </row>
    <row r="29" spans="1:8" ht="11" customHeight="1" x14ac:dyDescent="0.2">
      <c r="A29" s="11">
        <v>45434</v>
      </c>
      <c r="B29" s="12" t="s">
        <v>43</v>
      </c>
      <c r="C29" s="12" t="s">
        <v>53</v>
      </c>
      <c r="D29" s="13">
        <v>300.7</v>
      </c>
      <c r="E29" s="13">
        <v>250.58</v>
      </c>
      <c r="F29" s="13">
        <v>50.12</v>
      </c>
      <c r="G29" s="12" t="s">
        <v>45</v>
      </c>
      <c r="H29" s="12" t="s">
        <v>46</v>
      </c>
    </row>
    <row r="30" spans="1:8" ht="11" customHeight="1" x14ac:dyDescent="0.2">
      <c r="A30" s="11">
        <v>45441</v>
      </c>
      <c r="B30" s="12" t="s">
        <v>43</v>
      </c>
      <c r="C30" s="12" t="s">
        <v>54</v>
      </c>
      <c r="D30" s="13">
        <v>314.33999999999997</v>
      </c>
      <c r="E30" s="13">
        <v>261.95</v>
      </c>
      <c r="F30" s="13">
        <v>52.39</v>
      </c>
      <c r="G30" s="12" t="s">
        <v>45</v>
      </c>
      <c r="H30" s="12" t="s">
        <v>46</v>
      </c>
    </row>
    <row r="31" spans="1:8" ht="11" customHeight="1" x14ac:dyDescent="0.2">
      <c r="A31" s="11">
        <v>45448</v>
      </c>
      <c r="B31" s="12" t="s">
        <v>43</v>
      </c>
      <c r="C31" s="12" t="s">
        <v>55</v>
      </c>
      <c r="D31" s="13">
        <v>38.57</v>
      </c>
      <c r="E31" s="13">
        <v>32.14</v>
      </c>
      <c r="F31" s="13">
        <v>6.43</v>
      </c>
      <c r="G31" s="12" t="s">
        <v>45</v>
      </c>
      <c r="H31" s="12" t="s">
        <v>46</v>
      </c>
    </row>
    <row r="32" spans="1:8" ht="11" customHeight="1" x14ac:dyDescent="0.2">
      <c r="A32" s="11">
        <v>45455</v>
      </c>
      <c r="B32" s="12" t="s">
        <v>43</v>
      </c>
      <c r="C32" s="12" t="s">
        <v>56</v>
      </c>
      <c r="D32" s="13">
        <v>261.55</v>
      </c>
      <c r="E32" s="13">
        <v>217.96</v>
      </c>
      <c r="F32" s="13">
        <v>43.59</v>
      </c>
      <c r="G32" s="12" t="s">
        <v>45</v>
      </c>
      <c r="H32" s="12" t="s">
        <v>46</v>
      </c>
    </row>
    <row r="33" spans="1:8" ht="11" customHeight="1" x14ac:dyDescent="0.2">
      <c r="A33" s="11">
        <v>45462</v>
      </c>
      <c r="B33" s="12" t="s">
        <v>43</v>
      </c>
      <c r="C33" s="12" t="s">
        <v>57</v>
      </c>
      <c r="D33" s="13">
        <v>442.82</v>
      </c>
      <c r="E33" s="13">
        <v>369.02</v>
      </c>
      <c r="F33" s="13">
        <v>73.8</v>
      </c>
      <c r="G33" s="12" t="s">
        <v>45</v>
      </c>
      <c r="H33" s="12" t="s">
        <v>46</v>
      </c>
    </row>
    <row r="34" spans="1:8" ht="11" customHeight="1" x14ac:dyDescent="0.2">
      <c r="A34" s="11">
        <v>45469</v>
      </c>
      <c r="B34" s="12" t="s">
        <v>43</v>
      </c>
      <c r="C34" s="12" t="s">
        <v>58</v>
      </c>
      <c r="D34" s="13">
        <v>224.89</v>
      </c>
      <c r="E34" s="13">
        <v>187.41</v>
      </c>
      <c r="F34" s="13">
        <v>37.479999999999997</v>
      </c>
      <c r="G34" s="12" t="s">
        <v>45</v>
      </c>
      <c r="H34" s="12" t="s">
        <v>46</v>
      </c>
    </row>
    <row r="35" spans="1:8" ht="11" customHeight="1" x14ac:dyDescent="0.2">
      <c r="A35" s="14" t="s">
        <v>59</v>
      </c>
      <c r="B35" s="14"/>
      <c r="C35" s="14"/>
      <c r="D35" s="15">
        <f>SUM(D22:D34)</f>
        <v>3487.0200000000004</v>
      </c>
      <c r="E35" s="15">
        <f>SUM(E22:E34)</f>
        <v>2905.8499999999995</v>
      </c>
      <c r="F35" s="15">
        <f>SUM(F22:F34)</f>
        <v>581.17000000000007</v>
      </c>
      <c r="G35" s="14"/>
      <c r="H35" s="14"/>
    </row>
    <row r="36" spans="1:8" ht="13.45" customHeight="1" x14ac:dyDescent="0.2"/>
    <row r="37" spans="1:8" s="5" customFormat="1" ht="12.15" customHeight="1" x14ac:dyDescent="0.2">
      <c r="A37" s="16" t="s">
        <v>60</v>
      </c>
      <c r="B37" s="16"/>
      <c r="C37" s="16"/>
      <c r="D37" s="16"/>
      <c r="E37" s="16"/>
      <c r="F37" s="16"/>
      <c r="G37" s="16"/>
      <c r="H37" s="16"/>
    </row>
    <row r="38" spans="1:8" ht="11" customHeight="1" x14ac:dyDescent="0.2">
      <c r="A38" s="8">
        <v>45398</v>
      </c>
      <c r="B38" s="9" t="s">
        <v>61</v>
      </c>
      <c r="C38" s="9" t="s">
        <v>62</v>
      </c>
      <c r="D38" s="10">
        <v>27.95</v>
      </c>
      <c r="E38" s="10">
        <v>23.29</v>
      </c>
      <c r="F38" s="10">
        <v>4.66</v>
      </c>
      <c r="G38" s="9" t="s">
        <v>24</v>
      </c>
      <c r="H38" s="9" t="s">
        <v>13</v>
      </c>
    </row>
    <row r="39" spans="1:8" ht="11" customHeight="1" x14ac:dyDescent="0.2">
      <c r="A39" s="11">
        <v>45398</v>
      </c>
      <c r="B39" s="12" t="s">
        <v>61</v>
      </c>
      <c r="C39" s="12" t="s">
        <v>62</v>
      </c>
      <c r="D39" s="13">
        <v>33.79</v>
      </c>
      <c r="E39" s="13">
        <v>28.16</v>
      </c>
      <c r="F39" s="13">
        <v>5.63</v>
      </c>
      <c r="G39" s="12" t="s">
        <v>63</v>
      </c>
      <c r="H39" s="12" t="s">
        <v>18</v>
      </c>
    </row>
    <row r="40" spans="1:8" ht="11" customHeight="1" x14ac:dyDescent="0.2">
      <c r="A40" s="11">
        <v>45399</v>
      </c>
      <c r="B40" s="12" t="s">
        <v>61</v>
      </c>
      <c r="C40" s="12" t="s">
        <v>64</v>
      </c>
      <c r="D40" s="13">
        <v>24.98</v>
      </c>
      <c r="E40" s="13">
        <v>20.82</v>
      </c>
      <c r="F40" s="13">
        <v>4.16</v>
      </c>
      <c r="G40" s="12" t="s">
        <v>65</v>
      </c>
      <c r="H40" s="12" t="s">
        <v>13</v>
      </c>
    </row>
    <row r="41" spans="1:8" ht="11" customHeight="1" x14ac:dyDescent="0.2">
      <c r="A41" s="11">
        <v>45399</v>
      </c>
      <c r="B41" s="12" t="s">
        <v>61</v>
      </c>
      <c r="C41" s="12" t="s">
        <v>64</v>
      </c>
      <c r="D41" s="13">
        <v>7.58</v>
      </c>
      <c r="E41" s="13">
        <v>6.32</v>
      </c>
      <c r="F41" s="13">
        <v>1.26</v>
      </c>
      <c r="G41" s="12" t="s">
        <v>63</v>
      </c>
      <c r="H41" s="12" t="s">
        <v>18</v>
      </c>
    </row>
    <row r="42" spans="1:8" ht="11" customHeight="1" x14ac:dyDescent="0.2">
      <c r="A42" s="11">
        <v>45401</v>
      </c>
      <c r="B42" s="12" t="s">
        <v>61</v>
      </c>
      <c r="C42" s="12" t="s">
        <v>66</v>
      </c>
      <c r="D42" s="13">
        <v>11.35</v>
      </c>
      <c r="E42" s="13">
        <v>9.4600000000000009</v>
      </c>
      <c r="F42" s="13">
        <v>1.89</v>
      </c>
      <c r="G42" s="12" t="s">
        <v>67</v>
      </c>
      <c r="H42" s="12" t="s">
        <v>18</v>
      </c>
    </row>
    <row r="43" spans="1:8" ht="11" customHeight="1" x14ac:dyDescent="0.2">
      <c r="A43" s="11">
        <v>45406</v>
      </c>
      <c r="B43" s="12" t="s">
        <v>61</v>
      </c>
      <c r="C43" s="12" t="s">
        <v>68</v>
      </c>
      <c r="D43" s="13">
        <v>7.22</v>
      </c>
      <c r="E43" s="13">
        <v>6.02</v>
      </c>
      <c r="F43" s="13">
        <v>1.2</v>
      </c>
      <c r="G43" s="12" t="s">
        <v>63</v>
      </c>
      <c r="H43" s="12" t="s">
        <v>18</v>
      </c>
    </row>
    <row r="44" spans="1:8" ht="11" customHeight="1" x14ac:dyDescent="0.2">
      <c r="A44" s="11">
        <v>45408</v>
      </c>
      <c r="B44" s="12" t="s">
        <v>61</v>
      </c>
      <c r="C44" s="12" t="s">
        <v>69</v>
      </c>
      <c r="D44" s="13">
        <v>13.07</v>
      </c>
      <c r="E44" s="13">
        <v>10.89</v>
      </c>
      <c r="F44" s="13">
        <v>2.1800000000000002</v>
      </c>
      <c r="G44" s="12" t="s">
        <v>70</v>
      </c>
      <c r="H44" s="12" t="s">
        <v>15</v>
      </c>
    </row>
    <row r="45" spans="1:8" ht="11" customHeight="1" x14ac:dyDescent="0.2">
      <c r="A45" s="11">
        <v>45408</v>
      </c>
      <c r="B45" s="12" t="s">
        <v>61</v>
      </c>
      <c r="C45" s="12" t="s">
        <v>69</v>
      </c>
      <c r="D45" s="13">
        <v>16.989999999999998</v>
      </c>
      <c r="E45" s="13">
        <v>14.16</v>
      </c>
      <c r="F45" s="13">
        <v>2.83</v>
      </c>
      <c r="G45" s="12" t="s">
        <v>70</v>
      </c>
      <c r="H45" s="12" t="s">
        <v>15</v>
      </c>
    </row>
    <row r="46" spans="1:8" ht="11" customHeight="1" x14ac:dyDescent="0.2">
      <c r="A46" s="11">
        <v>45408</v>
      </c>
      <c r="B46" s="12" t="s">
        <v>61</v>
      </c>
      <c r="C46" s="12" t="s">
        <v>69</v>
      </c>
      <c r="D46" s="13">
        <v>23.42</v>
      </c>
      <c r="E46" s="13">
        <v>19.52</v>
      </c>
      <c r="F46" s="13">
        <v>3.9</v>
      </c>
      <c r="G46" s="12" t="s">
        <v>65</v>
      </c>
      <c r="H46" s="12" t="s">
        <v>15</v>
      </c>
    </row>
    <row r="47" spans="1:8" ht="11" customHeight="1" x14ac:dyDescent="0.2">
      <c r="A47" s="11">
        <v>45408</v>
      </c>
      <c r="B47" s="12" t="s">
        <v>61</v>
      </c>
      <c r="C47" s="12" t="s">
        <v>69</v>
      </c>
      <c r="D47" s="13">
        <v>22.39</v>
      </c>
      <c r="E47" s="13">
        <v>18.66</v>
      </c>
      <c r="F47" s="13">
        <v>3.73</v>
      </c>
      <c r="G47" s="12" t="s">
        <v>65</v>
      </c>
      <c r="H47" s="12" t="s">
        <v>15</v>
      </c>
    </row>
    <row r="48" spans="1:8" ht="11" customHeight="1" x14ac:dyDescent="0.2">
      <c r="A48" s="11">
        <v>45408</v>
      </c>
      <c r="B48" s="12" t="s">
        <v>61</v>
      </c>
      <c r="C48" s="12" t="s">
        <v>69</v>
      </c>
      <c r="D48" s="13">
        <v>9.8800000000000008</v>
      </c>
      <c r="E48" s="13">
        <v>8.23</v>
      </c>
      <c r="F48" s="13">
        <v>1.65</v>
      </c>
      <c r="G48" s="12" t="s">
        <v>65</v>
      </c>
      <c r="H48" s="12" t="s">
        <v>15</v>
      </c>
    </row>
    <row r="49" spans="1:8" ht="11" customHeight="1" x14ac:dyDescent="0.2">
      <c r="A49" s="11">
        <v>45428</v>
      </c>
      <c r="B49" s="12" t="s">
        <v>61</v>
      </c>
      <c r="C49" s="12" t="s">
        <v>71</v>
      </c>
      <c r="D49" s="13">
        <v>6.19</v>
      </c>
      <c r="E49" s="13">
        <v>5.16</v>
      </c>
      <c r="F49" s="13">
        <v>1.03</v>
      </c>
      <c r="G49" s="12" t="s">
        <v>65</v>
      </c>
      <c r="H49" s="12" t="s">
        <v>15</v>
      </c>
    </row>
    <row r="50" spans="1:8" ht="11" customHeight="1" x14ac:dyDescent="0.2">
      <c r="A50" s="11">
        <v>45428</v>
      </c>
      <c r="B50" s="12" t="s">
        <v>61</v>
      </c>
      <c r="C50" s="12" t="s">
        <v>71</v>
      </c>
      <c r="D50" s="13">
        <v>6.19</v>
      </c>
      <c r="E50" s="13">
        <v>5.16</v>
      </c>
      <c r="F50" s="13">
        <v>1.03</v>
      </c>
      <c r="G50" s="12" t="s">
        <v>65</v>
      </c>
      <c r="H50" s="12" t="s">
        <v>15</v>
      </c>
    </row>
    <row r="51" spans="1:8" ht="11" customHeight="1" x14ac:dyDescent="0.2">
      <c r="A51" s="11">
        <v>45432</v>
      </c>
      <c r="B51" s="12" t="s">
        <v>61</v>
      </c>
      <c r="C51" s="12" t="s">
        <v>72</v>
      </c>
      <c r="D51" s="13">
        <v>12.9</v>
      </c>
      <c r="E51" s="13">
        <v>10.75</v>
      </c>
      <c r="F51" s="13">
        <v>2.15</v>
      </c>
      <c r="G51" s="12" t="s">
        <v>70</v>
      </c>
      <c r="H51" s="12" t="s">
        <v>21</v>
      </c>
    </row>
    <row r="52" spans="1:8" ht="11" customHeight="1" x14ac:dyDescent="0.2">
      <c r="A52" s="11">
        <v>45432</v>
      </c>
      <c r="B52" s="12" t="s">
        <v>61</v>
      </c>
      <c r="C52" s="12" t="s">
        <v>72</v>
      </c>
      <c r="D52" s="13">
        <v>13.98</v>
      </c>
      <c r="E52" s="13">
        <v>11.65</v>
      </c>
      <c r="F52" s="13">
        <v>2.33</v>
      </c>
      <c r="G52" s="12" t="s">
        <v>63</v>
      </c>
      <c r="H52" s="12" t="s">
        <v>18</v>
      </c>
    </row>
    <row r="53" spans="1:8" ht="11" customHeight="1" x14ac:dyDescent="0.2">
      <c r="A53" s="11">
        <v>45444</v>
      </c>
      <c r="B53" s="12" t="s">
        <v>61</v>
      </c>
      <c r="C53" s="12" t="s">
        <v>73</v>
      </c>
      <c r="D53" s="13">
        <v>6.58</v>
      </c>
      <c r="E53" s="13">
        <v>5.48</v>
      </c>
      <c r="F53" s="13">
        <v>1.1000000000000001</v>
      </c>
      <c r="G53" s="12" t="s">
        <v>63</v>
      </c>
      <c r="H53" s="12" t="s">
        <v>18</v>
      </c>
    </row>
    <row r="54" spans="1:8" ht="11" customHeight="1" x14ac:dyDescent="0.2">
      <c r="A54" s="11">
        <v>45445</v>
      </c>
      <c r="B54" s="12" t="s">
        <v>61</v>
      </c>
      <c r="C54" s="12" t="s">
        <v>74</v>
      </c>
      <c r="D54" s="13">
        <v>13.39</v>
      </c>
      <c r="E54" s="13">
        <v>11.16</v>
      </c>
      <c r="F54" s="13">
        <v>2.23</v>
      </c>
      <c r="G54" s="12" t="s">
        <v>63</v>
      </c>
      <c r="H54" s="12" t="s">
        <v>18</v>
      </c>
    </row>
    <row r="55" spans="1:8" ht="11" customHeight="1" x14ac:dyDescent="0.2">
      <c r="A55" s="11">
        <v>45446</v>
      </c>
      <c r="B55" s="12" t="s">
        <v>61</v>
      </c>
      <c r="C55" s="12" t="s">
        <v>75</v>
      </c>
      <c r="D55" s="13">
        <v>19.87</v>
      </c>
      <c r="E55" s="13">
        <v>16.559999999999999</v>
      </c>
      <c r="F55" s="13">
        <v>3.31</v>
      </c>
      <c r="G55" s="12" t="s">
        <v>76</v>
      </c>
      <c r="H55" s="12" t="s">
        <v>46</v>
      </c>
    </row>
    <row r="56" spans="1:8" ht="11" customHeight="1" x14ac:dyDescent="0.2">
      <c r="A56" s="11">
        <v>45448</v>
      </c>
      <c r="B56" s="12" t="s">
        <v>61</v>
      </c>
      <c r="C56" s="12" t="s">
        <v>77</v>
      </c>
      <c r="D56" s="13">
        <v>17.989999999999998</v>
      </c>
      <c r="E56" s="13">
        <v>14.99</v>
      </c>
      <c r="F56" s="13">
        <v>3</v>
      </c>
      <c r="G56" s="12" t="s">
        <v>24</v>
      </c>
      <c r="H56" s="12" t="s">
        <v>13</v>
      </c>
    </row>
    <row r="57" spans="1:8" ht="11" customHeight="1" x14ac:dyDescent="0.2">
      <c r="A57" s="11">
        <v>45450</v>
      </c>
      <c r="B57" s="12" t="s">
        <v>61</v>
      </c>
      <c r="C57" s="12" t="s">
        <v>78</v>
      </c>
      <c r="D57" s="13">
        <v>47.45</v>
      </c>
      <c r="E57" s="13">
        <v>39.54</v>
      </c>
      <c r="F57" s="13">
        <v>7.91</v>
      </c>
      <c r="G57" s="12" t="s">
        <v>63</v>
      </c>
      <c r="H57" s="12" t="s">
        <v>18</v>
      </c>
    </row>
    <row r="58" spans="1:8" ht="11" customHeight="1" x14ac:dyDescent="0.2">
      <c r="A58" s="11">
        <v>45454</v>
      </c>
      <c r="B58" s="12" t="s">
        <v>61</v>
      </c>
      <c r="C58" s="12" t="s">
        <v>79</v>
      </c>
      <c r="D58" s="13">
        <v>21.99</v>
      </c>
      <c r="E58" s="13">
        <v>21.99</v>
      </c>
      <c r="F58" s="13">
        <v>0</v>
      </c>
      <c r="G58" s="12" t="s">
        <v>24</v>
      </c>
      <c r="H58" s="12" t="s">
        <v>13</v>
      </c>
    </row>
    <row r="59" spans="1:8" ht="11" customHeight="1" x14ac:dyDescent="0.2">
      <c r="A59" s="11">
        <v>45460</v>
      </c>
      <c r="B59" s="12" t="s">
        <v>61</v>
      </c>
      <c r="C59" s="12" t="s">
        <v>80</v>
      </c>
      <c r="D59" s="13">
        <v>14.59</v>
      </c>
      <c r="E59" s="13">
        <v>12.16</v>
      </c>
      <c r="F59" s="13">
        <v>2.4300000000000002</v>
      </c>
      <c r="G59" s="12" t="s">
        <v>65</v>
      </c>
      <c r="H59" s="12" t="s">
        <v>13</v>
      </c>
    </row>
    <row r="60" spans="1:8" ht="11" customHeight="1" x14ac:dyDescent="0.2">
      <c r="A60" s="11">
        <v>45461</v>
      </c>
      <c r="B60" s="12" t="s">
        <v>61</v>
      </c>
      <c r="C60" s="12" t="s">
        <v>81</v>
      </c>
      <c r="D60" s="13">
        <v>29.74</v>
      </c>
      <c r="E60" s="13">
        <v>24.78</v>
      </c>
      <c r="F60" s="13">
        <v>4.96</v>
      </c>
      <c r="G60" s="12" t="s">
        <v>63</v>
      </c>
      <c r="H60" s="12" t="s">
        <v>18</v>
      </c>
    </row>
    <row r="61" spans="1:8" ht="11" customHeight="1" x14ac:dyDescent="0.2">
      <c r="A61" s="11">
        <v>45461</v>
      </c>
      <c r="B61" s="12" t="s">
        <v>61</v>
      </c>
      <c r="C61" s="12" t="s">
        <v>81</v>
      </c>
      <c r="D61" s="13">
        <v>13.97</v>
      </c>
      <c r="E61" s="13">
        <v>11.64</v>
      </c>
      <c r="F61" s="13">
        <v>2.33</v>
      </c>
      <c r="G61" s="12" t="s">
        <v>63</v>
      </c>
      <c r="H61" s="12" t="s">
        <v>18</v>
      </c>
    </row>
    <row r="62" spans="1:8" ht="11" customHeight="1" x14ac:dyDescent="0.2">
      <c r="A62" s="11">
        <v>45461</v>
      </c>
      <c r="B62" s="12" t="s">
        <v>61</v>
      </c>
      <c r="C62" s="12" t="s">
        <v>81</v>
      </c>
      <c r="D62" s="13">
        <v>11.9</v>
      </c>
      <c r="E62" s="13">
        <v>9.92</v>
      </c>
      <c r="F62" s="13">
        <v>1.98</v>
      </c>
      <c r="G62" s="12" t="s">
        <v>63</v>
      </c>
      <c r="H62" s="12" t="s">
        <v>18</v>
      </c>
    </row>
    <row r="63" spans="1:8" ht="11" customHeight="1" x14ac:dyDescent="0.2">
      <c r="A63" s="11">
        <v>45461</v>
      </c>
      <c r="B63" s="12" t="s">
        <v>61</v>
      </c>
      <c r="C63" s="12" t="s">
        <v>81</v>
      </c>
      <c r="D63" s="13">
        <v>21.97</v>
      </c>
      <c r="E63" s="13">
        <v>18.309999999999999</v>
      </c>
      <c r="F63" s="13">
        <v>3.66</v>
      </c>
      <c r="G63" s="12" t="s">
        <v>65</v>
      </c>
      <c r="H63" s="12" t="s">
        <v>13</v>
      </c>
    </row>
    <row r="64" spans="1:8" ht="11" customHeight="1" x14ac:dyDescent="0.2">
      <c r="A64" s="14" t="s">
        <v>82</v>
      </c>
      <c r="B64" s="14"/>
      <c r="C64" s="14"/>
      <c r="D64" s="15">
        <f>SUM(D38:D63)</f>
        <v>457.32000000000005</v>
      </c>
      <c r="E64" s="15">
        <f>SUM(E38:E63)</f>
        <v>384.78000000000009</v>
      </c>
      <c r="F64" s="15">
        <f>SUM(F38:F63)</f>
        <v>72.539999999999992</v>
      </c>
      <c r="G64" s="14"/>
      <c r="H64" s="14"/>
    </row>
    <row r="65" spans="1:8" ht="13.45" customHeight="1" x14ac:dyDescent="0.2"/>
    <row r="66" spans="1:8" s="5" customFormat="1" ht="12.15" customHeight="1" x14ac:dyDescent="0.2">
      <c r="A66" s="16" t="s">
        <v>83</v>
      </c>
      <c r="B66" s="16"/>
      <c r="C66" s="16"/>
      <c r="D66" s="16"/>
      <c r="E66" s="16"/>
      <c r="F66" s="16"/>
      <c r="G66" s="16"/>
      <c r="H66" s="16"/>
    </row>
    <row r="67" spans="1:8" ht="11" customHeight="1" x14ac:dyDescent="0.2">
      <c r="A67" s="8">
        <v>45390</v>
      </c>
      <c r="B67" s="9" t="s">
        <v>84</v>
      </c>
      <c r="C67" s="9" t="s">
        <v>85</v>
      </c>
      <c r="D67" s="10">
        <v>5964</v>
      </c>
      <c r="E67" s="10">
        <v>4970</v>
      </c>
      <c r="F67" s="10">
        <v>994</v>
      </c>
      <c r="G67" s="9" t="s">
        <v>11</v>
      </c>
      <c r="H67" s="9" t="s">
        <v>22</v>
      </c>
    </row>
    <row r="68" spans="1:8" ht="11" customHeight="1" x14ac:dyDescent="0.2">
      <c r="A68" s="11">
        <v>45443</v>
      </c>
      <c r="B68" s="12" t="s">
        <v>84</v>
      </c>
      <c r="C68" s="12" t="s">
        <v>86</v>
      </c>
      <c r="D68" s="13">
        <v>3188.39</v>
      </c>
      <c r="E68" s="13">
        <v>2656.99</v>
      </c>
      <c r="F68" s="13">
        <v>531.4</v>
      </c>
      <c r="G68" s="12" t="s">
        <v>87</v>
      </c>
      <c r="H68" s="12" t="s">
        <v>88</v>
      </c>
    </row>
    <row r="69" spans="1:8" ht="11" customHeight="1" x14ac:dyDescent="0.2">
      <c r="A69" s="11">
        <v>45457</v>
      </c>
      <c r="B69" s="12" t="s">
        <v>84</v>
      </c>
      <c r="C69" s="12" t="s">
        <v>89</v>
      </c>
      <c r="D69" s="13">
        <v>843.2</v>
      </c>
      <c r="E69" s="13">
        <v>702.67</v>
      </c>
      <c r="F69" s="13">
        <v>140.53</v>
      </c>
      <c r="G69" s="12" t="s">
        <v>87</v>
      </c>
      <c r="H69" s="12" t="s">
        <v>22</v>
      </c>
    </row>
    <row r="70" spans="1:8" ht="11" customHeight="1" x14ac:dyDescent="0.2">
      <c r="A70" s="11">
        <v>45464</v>
      </c>
      <c r="B70" s="12" t="s">
        <v>84</v>
      </c>
      <c r="C70" s="12" t="s">
        <v>90</v>
      </c>
      <c r="D70" s="13">
        <v>5964</v>
      </c>
      <c r="E70" s="13">
        <v>4970</v>
      </c>
      <c r="F70" s="13">
        <v>994</v>
      </c>
      <c r="G70" s="12" t="s">
        <v>11</v>
      </c>
      <c r="H70" s="12" t="s">
        <v>22</v>
      </c>
    </row>
    <row r="71" spans="1:8" ht="11" customHeight="1" x14ac:dyDescent="0.2">
      <c r="A71" s="11">
        <v>45464</v>
      </c>
      <c r="B71" s="12" t="s">
        <v>84</v>
      </c>
      <c r="C71" s="12" t="s">
        <v>91</v>
      </c>
      <c r="D71" s="13">
        <v>3188.39</v>
      </c>
      <c r="E71" s="13">
        <v>2656.99</v>
      </c>
      <c r="F71" s="13">
        <v>531.4</v>
      </c>
      <c r="G71" s="12" t="s">
        <v>87</v>
      </c>
      <c r="H71" s="12" t="s">
        <v>88</v>
      </c>
    </row>
    <row r="72" spans="1:8" ht="11" customHeight="1" x14ac:dyDescent="0.2">
      <c r="A72" s="14" t="s">
        <v>92</v>
      </c>
      <c r="B72" s="14"/>
      <c r="C72" s="14"/>
      <c r="D72" s="15">
        <f>SUM(D67:D71)</f>
        <v>19147.98</v>
      </c>
      <c r="E72" s="15">
        <f>SUM(E67:E71)</f>
        <v>15956.65</v>
      </c>
      <c r="F72" s="15">
        <f>SUM(F67:F71)</f>
        <v>3191.3300000000004</v>
      </c>
      <c r="G72" s="14"/>
      <c r="H72" s="14"/>
    </row>
    <row r="73" spans="1:8" ht="13.45" customHeight="1" x14ac:dyDescent="0.2"/>
    <row r="74" spans="1:8" s="5" customFormat="1" ht="12.15" customHeight="1" x14ac:dyDescent="0.2">
      <c r="A74" s="16" t="s">
        <v>93</v>
      </c>
      <c r="B74" s="16"/>
      <c r="C74" s="16"/>
      <c r="D74" s="16"/>
      <c r="E74" s="16"/>
      <c r="F74" s="16"/>
      <c r="G74" s="16"/>
      <c r="H74" s="16"/>
    </row>
    <row r="75" spans="1:8" ht="11" customHeight="1" x14ac:dyDescent="0.2">
      <c r="A75" s="8">
        <v>45457</v>
      </c>
      <c r="B75" s="9" t="s">
        <v>94</v>
      </c>
      <c r="C75" s="9" t="s">
        <v>95</v>
      </c>
      <c r="D75" s="10">
        <v>741.36</v>
      </c>
      <c r="E75" s="10">
        <v>617.79999999999995</v>
      </c>
      <c r="F75" s="10">
        <v>123.56</v>
      </c>
      <c r="G75" s="9" t="s">
        <v>96</v>
      </c>
      <c r="H75" s="9" t="s">
        <v>17</v>
      </c>
    </row>
    <row r="76" spans="1:8" ht="11" customHeight="1" x14ac:dyDescent="0.2">
      <c r="A76" s="14" t="s">
        <v>97</v>
      </c>
      <c r="B76" s="14"/>
      <c r="C76" s="14"/>
      <c r="D76" s="15">
        <f>D75</f>
        <v>741.36</v>
      </c>
      <c r="E76" s="15">
        <f>E75</f>
        <v>617.79999999999995</v>
      </c>
      <c r="F76" s="15">
        <f>F75</f>
        <v>123.56</v>
      </c>
      <c r="G76" s="14"/>
      <c r="H76" s="14"/>
    </row>
    <row r="77" spans="1:8" ht="13.45" customHeight="1" x14ac:dyDescent="0.2"/>
    <row r="78" spans="1:8" s="5" customFormat="1" ht="12.15" customHeight="1" x14ac:dyDescent="0.2">
      <c r="A78" s="16" t="s">
        <v>98</v>
      </c>
      <c r="B78" s="16"/>
      <c r="C78" s="16"/>
      <c r="D78" s="16"/>
      <c r="E78" s="16"/>
      <c r="F78" s="16"/>
      <c r="G78" s="16"/>
      <c r="H78" s="16"/>
    </row>
    <row r="79" spans="1:8" ht="11" customHeight="1" x14ac:dyDescent="0.2">
      <c r="A79" s="8">
        <v>45471</v>
      </c>
      <c r="B79" s="9" t="s">
        <v>99</v>
      </c>
      <c r="C79" s="9" t="s">
        <v>100</v>
      </c>
      <c r="D79" s="10">
        <v>218.4</v>
      </c>
      <c r="E79" s="10">
        <v>182</v>
      </c>
      <c r="F79" s="10">
        <v>36.4</v>
      </c>
      <c r="G79" s="9" t="s">
        <v>11</v>
      </c>
      <c r="H79" s="9" t="s">
        <v>17</v>
      </c>
    </row>
    <row r="80" spans="1:8" ht="11" customHeight="1" x14ac:dyDescent="0.2">
      <c r="A80" s="11">
        <v>45471</v>
      </c>
      <c r="B80" s="12" t="s">
        <v>99</v>
      </c>
      <c r="C80" s="12" t="s">
        <v>101</v>
      </c>
      <c r="D80" s="13">
        <v>220.08</v>
      </c>
      <c r="E80" s="13">
        <v>183.4</v>
      </c>
      <c r="F80" s="13">
        <v>36.68</v>
      </c>
      <c r="G80" s="12" t="s">
        <v>11</v>
      </c>
      <c r="H80" s="12" t="s">
        <v>17</v>
      </c>
    </row>
    <row r="81" spans="1:8" ht="11" customHeight="1" x14ac:dyDescent="0.2">
      <c r="A81" s="11">
        <v>45471</v>
      </c>
      <c r="B81" s="12" t="s">
        <v>99</v>
      </c>
      <c r="C81" s="12" t="s">
        <v>102</v>
      </c>
      <c r="D81" s="13">
        <v>217.68</v>
      </c>
      <c r="E81" s="13">
        <v>181.4</v>
      </c>
      <c r="F81" s="13">
        <v>36.28</v>
      </c>
      <c r="G81" s="12" t="s">
        <v>11</v>
      </c>
      <c r="H81" s="12" t="s">
        <v>17</v>
      </c>
    </row>
    <row r="82" spans="1:8" ht="11" customHeight="1" x14ac:dyDescent="0.2">
      <c r="A82" s="11">
        <v>45471</v>
      </c>
      <c r="B82" s="12" t="s">
        <v>99</v>
      </c>
      <c r="C82" s="12" t="s">
        <v>103</v>
      </c>
      <c r="D82" s="13">
        <v>256.44</v>
      </c>
      <c r="E82" s="13">
        <v>213.7</v>
      </c>
      <c r="F82" s="13">
        <v>42.74</v>
      </c>
      <c r="G82" s="12" t="s">
        <v>11</v>
      </c>
      <c r="H82" s="12" t="s">
        <v>17</v>
      </c>
    </row>
    <row r="83" spans="1:8" ht="11" customHeight="1" x14ac:dyDescent="0.2">
      <c r="A83" s="14" t="s">
        <v>104</v>
      </c>
      <c r="B83" s="14"/>
      <c r="C83" s="14"/>
      <c r="D83" s="15">
        <f>SUM(D79:D82)</f>
        <v>912.60000000000014</v>
      </c>
      <c r="E83" s="15">
        <f>SUM(E79:E82)</f>
        <v>760.5</v>
      </c>
      <c r="F83" s="15">
        <f>SUM(F79:F82)</f>
        <v>152.1</v>
      </c>
      <c r="G83" s="14"/>
      <c r="H83" s="14"/>
    </row>
    <row r="84" spans="1:8" ht="13.45" customHeight="1" x14ac:dyDescent="0.2"/>
    <row r="85" spans="1:8" s="5" customFormat="1" ht="12.15" customHeight="1" x14ac:dyDescent="0.2">
      <c r="A85" s="16" t="s">
        <v>106</v>
      </c>
      <c r="B85" s="16"/>
      <c r="C85" s="16"/>
      <c r="D85" s="16"/>
      <c r="E85" s="16"/>
      <c r="F85" s="16"/>
      <c r="G85" s="16"/>
      <c r="H85" s="16"/>
    </row>
    <row r="86" spans="1:8" ht="11" customHeight="1" x14ac:dyDescent="0.2">
      <c r="A86" s="8">
        <v>45411</v>
      </c>
      <c r="B86" s="9" t="s">
        <v>107</v>
      </c>
      <c r="C86" s="9" t="s">
        <v>108</v>
      </c>
      <c r="D86" s="10">
        <v>1652.18</v>
      </c>
      <c r="E86" s="10">
        <v>1376.82</v>
      </c>
      <c r="F86" s="10">
        <v>275.36</v>
      </c>
      <c r="G86" s="9" t="s">
        <v>11</v>
      </c>
      <c r="H86" s="9" t="s">
        <v>18</v>
      </c>
    </row>
    <row r="87" spans="1:8" ht="11" customHeight="1" x14ac:dyDescent="0.2">
      <c r="A87" s="11">
        <v>45440</v>
      </c>
      <c r="B87" s="12" t="s">
        <v>107</v>
      </c>
      <c r="C87" s="12" t="s">
        <v>109</v>
      </c>
      <c r="D87" s="13">
        <v>1254.9000000000001</v>
      </c>
      <c r="E87" s="13">
        <v>1045.75</v>
      </c>
      <c r="F87" s="13">
        <v>209.15</v>
      </c>
      <c r="G87" s="12" t="s">
        <v>11</v>
      </c>
      <c r="H87" s="12" t="s">
        <v>18</v>
      </c>
    </row>
    <row r="88" spans="1:8" ht="11" customHeight="1" x14ac:dyDescent="0.2">
      <c r="A88" s="11">
        <v>45467</v>
      </c>
      <c r="B88" s="12" t="s">
        <v>107</v>
      </c>
      <c r="C88" s="12" t="s">
        <v>110</v>
      </c>
      <c r="D88" s="13">
        <v>1254.9000000000001</v>
      </c>
      <c r="E88" s="13">
        <v>1045.75</v>
      </c>
      <c r="F88" s="13">
        <v>209.15</v>
      </c>
      <c r="G88" s="12" t="s">
        <v>11</v>
      </c>
      <c r="H88" s="12" t="s">
        <v>18</v>
      </c>
    </row>
    <row r="89" spans="1:8" ht="11" customHeight="1" x14ac:dyDescent="0.2">
      <c r="A89" s="14" t="s">
        <v>111</v>
      </c>
      <c r="B89" s="14"/>
      <c r="C89" s="14"/>
      <c r="D89" s="15">
        <f>SUM(D86:D88)</f>
        <v>4161.9799999999996</v>
      </c>
      <c r="E89" s="15">
        <f>SUM(E86:E88)</f>
        <v>3468.3199999999997</v>
      </c>
      <c r="F89" s="15">
        <f>SUM(F86:F88)</f>
        <v>693.66</v>
      </c>
      <c r="G89" s="14"/>
      <c r="H89" s="14"/>
    </row>
    <row r="90" spans="1:8" ht="13.45" customHeight="1" x14ac:dyDescent="0.2"/>
    <row r="91" spans="1:8" s="5" customFormat="1" ht="12.15" customHeight="1" x14ac:dyDescent="0.2">
      <c r="A91" s="16" t="s">
        <v>112</v>
      </c>
      <c r="B91" s="16"/>
      <c r="C91" s="16"/>
      <c r="D91" s="16"/>
      <c r="E91" s="16"/>
      <c r="F91" s="16"/>
      <c r="G91" s="16"/>
      <c r="H91" s="16"/>
    </row>
    <row r="92" spans="1:8" ht="11" customHeight="1" x14ac:dyDescent="0.2">
      <c r="A92" s="8">
        <v>45386</v>
      </c>
      <c r="B92" s="9" t="s">
        <v>113</v>
      </c>
      <c r="C92" s="9" t="s">
        <v>114</v>
      </c>
      <c r="D92" s="10">
        <v>49.42</v>
      </c>
      <c r="E92" s="10">
        <v>47.07</v>
      </c>
      <c r="F92" s="10">
        <v>2.35</v>
      </c>
      <c r="G92" s="9" t="s">
        <v>14</v>
      </c>
      <c r="H92" s="9" t="s">
        <v>22</v>
      </c>
    </row>
    <row r="93" spans="1:8" ht="11" customHeight="1" x14ac:dyDescent="0.2">
      <c r="A93" s="11">
        <v>45401</v>
      </c>
      <c r="B93" s="12" t="s">
        <v>112</v>
      </c>
      <c r="C93" s="12" t="s">
        <v>115</v>
      </c>
      <c r="D93" s="13">
        <v>13.67</v>
      </c>
      <c r="E93" s="13">
        <v>13.02</v>
      </c>
      <c r="F93" s="13">
        <v>0.65</v>
      </c>
      <c r="G93" s="12" t="s">
        <v>14</v>
      </c>
      <c r="H93" s="12" t="s">
        <v>18</v>
      </c>
    </row>
    <row r="94" spans="1:8" ht="11" customHeight="1" x14ac:dyDescent="0.2">
      <c r="A94" s="11">
        <v>45401</v>
      </c>
      <c r="B94" s="12" t="s">
        <v>112</v>
      </c>
      <c r="C94" s="12" t="s">
        <v>116</v>
      </c>
      <c r="D94" s="13">
        <v>-13.67</v>
      </c>
      <c r="E94" s="13">
        <v>-13.02</v>
      </c>
      <c r="F94" s="13">
        <v>-0.65</v>
      </c>
      <c r="G94" s="12" t="s">
        <v>14</v>
      </c>
      <c r="H94" s="12" t="s">
        <v>18</v>
      </c>
    </row>
    <row r="95" spans="1:8" ht="11" customHeight="1" x14ac:dyDescent="0.2">
      <c r="A95" s="11">
        <v>45419</v>
      </c>
      <c r="B95" s="12" t="s">
        <v>113</v>
      </c>
      <c r="C95" s="12" t="s">
        <v>117</v>
      </c>
      <c r="D95" s="13">
        <v>53.45</v>
      </c>
      <c r="E95" s="13">
        <v>50.9</v>
      </c>
      <c r="F95" s="13">
        <v>2.5499999999999998</v>
      </c>
      <c r="G95" s="12" t="s">
        <v>14</v>
      </c>
      <c r="H95" s="12" t="s">
        <v>22</v>
      </c>
    </row>
    <row r="96" spans="1:8" ht="11" customHeight="1" x14ac:dyDescent="0.2">
      <c r="A96" s="11">
        <v>45431</v>
      </c>
      <c r="B96" s="12" t="s">
        <v>112</v>
      </c>
      <c r="C96" s="12" t="s">
        <v>118</v>
      </c>
      <c r="D96" s="13">
        <v>13.23</v>
      </c>
      <c r="E96" s="13">
        <v>12.6</v>
      </c>
      <c r="F96" s="13">
        <v>0.63</v>
      </c>
      <c r="G96" s="12" t="s">
        <v>14</v>
      </c>
      <c r="H96" s="12" t="s">
        <v>18</v>
      </c>
    </row>
    <row r="97" spans="1:8" ht="11" customHeight="1" x14ac:dyDescent="0.2">
      <c r="A97" s="11">
        <v>45431</v>
      </c>
      <c r="B97" s="12" t="s">
        <v>112</v>
      </c>
      <c r="C97" s="12" t="s">
        <v>116</v>
      </c>
      <c r="D97" s="13">
        <v>-13.23</v>
      </c>
      <c r="E97" s="13">
        <v>-12.6</v>
      </c>
      <c r="F97" s="13">
        <v>-0.63</v>
      </c>
      <c r="G97" s="12" t="s">
        <v>14</v>
      </c>
      <c r="H97" s="12" t="s">
        <v>18</v>
      </c>
    </row>
    <row r="98" spans="1:8" ht="11" customHeight="1" x14ac:dyDescent="0.2">
      <c r="A98" s="11">
        <v>45447</v>
      </c>
      <c r="B98" s="12" t="s">
        <v>113</v>
      </c>
      <c r="C98" s="12" t="s">
        <v>119</v>
      </c>
      <c r="D98" s="13">
        <v>51.1</v>
      </c>
      <c r="E98" s="13">
        <v>48.67</v>
      </c>
      <c r="F98" s="13">
        <v>2.4300000000000002</v>
      </c>
      <c r="G98" s="12" t="s">
        <v>14</v>
      </c>
      <c r="H98" s="12" t="s">
        <v>22</v>
      </c>
    </row>
    <row r="99" spans="1:8" ht="11" customHeight="1" x14ac:dyDescent="0.2">
      <c r="A99" s="11">
        <v>45462</v>
      </c>
      <c r="B99" s="12" t="s">
        <v>112</v>
      </c>
      <c r="C99" s="12" t="s">
        <v>120</v>
      </c>
      <c r="D99" s="13">
        <v>13.67</v>
      </c>
      <c r="E99" s="13">
        <v>13.02</v>
      </c>
      <c r="F99" s="13">
        <v>0.65</v>
      </c>
      <c r="G99" s="12" t="s">
        <v>14</v>
      </c>
      <c r="H99" s="12" t="s">
        <v>18</v>
      </c>
    </row>
    <row r="100" spans="1:8" ht="11" customHeight="1" x14ac:dyDescent="0.2">
      <c r="A100" s="11">
        <v>45462</v>
      </c>
      <c r="B100" s="12" t="s">
        <v>112</v>
      </c>
      <c r="C100" s="12" t="s">
        <v>116</v>
      </c>
      <c r="D100" s="13">
        <v>-13.67</v>
      </c>
      <c r="E100" s="13">
        <v>-13.02</v>
      </c>
      <c r="F100" s="13">
        <v>-0.65</v>
      </c>
      <c r="G100" s="12" t="s">
        <v>14</v>
      </c>
      <c r="H100" s="12" t="s">
        <v>18</v>
      </c>
    </row>
    <row r="101" spans="1:8" ht="11" customHeight="1" x14ac:dyDescent="0.2">
      <c r="A101" s="14" t="s">
        <v>121</v>
      </c>
      <c r="B101" s="14"/>
      <c r="C101" s="14"/>
      <c r="D101" s="15">
        <f>SUM(D92:D100)</f>
        <v>153.97</v>
      </c>
      <c r="E101" s="15">
        <f>SUM(E92:E100)</f>
        <v>146.63999999999999</v>
      </c>
      <c r="F101" s="15">
        <f>SUM(F92:F100)</f>
        <v>7.33</v>
      </c>
      <c r="G101" s="14"/>
      <c r="H101" s="14"/>
    </row>
    <row r="102" spans="1:8" ht="13.45" customHeight="1" x14ac:dyDescent="0.2"/>
    <row r="103" spans="1:8" s="5" customFormat="1" ht="12.15" customHeight="1" x14ac:dyDescent="0.2">
      <c r="A103" s="16" t="s">
        <v>122</v>
      </c>
      <c r="B103" s="16"/>
      <c r="C103" s="16"/>
      <c r="D103" s="16"/>
      <c r="E103" s="16"/>
      <c r="F103" s="16"/>
      <c r="G103" s="16"/>
      <c r="H103" s="16"/>
    </row>
    <row r="104" spans="1:8" ht="11" customHeight="1" x14ac:dyDescent="0.2">
      <c r="A104" s="8">
        <v>45385</v>
      </c>
      <c r="B104" s="9" t="s">
        <v>123</v>
      </c>
      <c r="C104" s="9" t="s">
        <v>124</v>
      </c>
      <c r="D104" s="10">
        <v>504</v>
      </c>
      <c r="E104" s="10">
        <v>420</v>
      </c>
      <c r="F104" s="10">
        <v>84</v>
      </c>
      <c r="G104" s="9" t="s">
        <v>30</v>
      </c>
      <c r="H104" s="9" t="s">
        <v>13</v>
      </c>
    </row>
    <row r="105" spans="1:8" ht="11" customHeight="1" x14ac:dyDescent="0.2">
      <c r="A105" s="11">
        <v>45401</v>
      </c>
      <c r="B105" s="12" t="s">
        <v>123</v>
      </c>
      <c r="C105" s="12" t="s">
        <v>125</v>
      </c>
      <c r="D105" s="13">
        <v>6932.56</v>
      </c>
      <c r="E105" s="13">
        <v>5777.13</v>
      </c>
      <c r="F105" s="13">
        <v>1155.43</v>
      </c>
      <c r="G105" s="12" t="s">
        <v>30</v>
      </c>
      <c r="H105" s="12" t="s">
        <v>12</v>
      </c>
    </row>
    <row r="106" spans="1:8" ht="11" customHeight="1" x14ac:dyDescent="0.2">
      <c r="A106" s="11">
        <v>45414</v>
      </c>
      <c r="B106" s="12" t="s">
        <v>123</v>
      </c>
      <c r="C106" s="12" t="s">
        <v>126</v>
      </c>
      <c r="D106" s="13">
        <v>504</v>
      </c>
      <c r="E106" s="13">
        <v>420</v>
      </c>
      <c r="F106" s="13">
        <v>84</v>
      </c>
      <c r="G106" s="12" t="s">
        <v>30</v>
      </c>
      <c r="H106" s="12" t="s">
        <v>13</v>
      </c>
    </row>
    <row r="107" spans="1:8" ht="11" customHeight="1" x14ac:dyDescent="0.2">
      <c r="A107" s="11">
        <v>45446</v>
      </c>
      <c r="B107" s="12" t="s">
        <v>123</v>
      </c>
      <c r="C107" s="12" t="s">
        <v>127</v>
      </c>
      <c r="D107" s="13">
        <v>504</v>
      </c>
      <c r="E107" s="13">
        <v>420</v>
      </c>
      <c r="F107" s="13">
        <v>84</v>
      </c>
      <c r="G107" s="12" t="s">
        <v>30</v>
      </c>
      <c r="H107" s="12" t="s">
        <v>13</v>
      </c>
    </row>
    <row r="108" spans="1:8" ht="11" customHeight="1" x14ac:dyDescent="0.2">
      <c r="A108" s="14" t="s">
        <v>128</v>
      </c>
      <c r="B108" s="14"/>
      <c r="C108" s="14"/>
      <c r="D108" s="15">
        <f>SUM(D104:D107)</f>
        <v>8444.5600000000013</v>
      </c>
      <c r="E108" s="15">
        <f>SUM(E104:E107)</f>
        <v>7037.13</v>
      </c>
      <c r="F108" s="15">
        <f>SUM(F104:F107)</f>
        <v>1407.43</v>
      </c>
      <c r="G108" s="14"/>
      <c r="H108" s="14"/>
    </row>
    <row r="109" spans="1:8" ht="13.45" customHeight="1" x14ac:dyDescent="0.2"/>
    <row r="110" spans="1:8" s="5" customFormat="1" ht="12.15" customHeight="1" x14ac:dyDescent="0.2">
      <c r="A110" s="16" t="s">
        <v>129</v>
      </c>
      <c r="B110" s="16"/>
      <c r="C110" s="16"/>
      <c r="D110" s="16"/>
      <c r="E110" s="16"/>
      <c r="F110" s="16"/>
      <c r="G110" s="16"/>
      <c r="H110" s="16"/>
    </row>
    <row r="111" spans="1:8" ht="11" customHeight="1" x14ac:dyDescent="0.2">
      <c r="A111" s="8">
        <v>45408</v>
      </c>
      <c r="B111" s="9" t="s">
        <v>130</v>
      </c>
      <c r="C111" s="9" t="s">
        <v>131</v>
      </c>
      <c r="D111" s="10">
        <v>654</v>
      </c>
      <c r="E111" s="10">
        <v>545</v>
      </c>
      <c r="F111" s="10">
        <v>109</v>
      </c>
      <c r="G111" s="9" t="s">
        <v>11</v>
      </c>
      <c r="H111" s="9" t="s">
        <v>13</v>
      </c>
    </row>
    <row r="112" spans="1:8" ht="11" customHeight="1" x14ac:dyDescent="0.2">
      <c r="A112" s="14" t="s">
        <v>132</v>
      </c>
      <c r="B112" s="14"/>
      <c r="C112" s="14"/>
      <c r="D112" s="15">
        <f>D111</f>
        <v>654</v>
      </c>
      <c r="E112" s="15">
        <f>E111</f>
        <v>545</v>
      </c>
      <c r="F112" s="15">
        <f>F111</f>
        <v>109</v>
      </c>
      <c r="G112" s="14"/>
      <c r="H112" s="14"/>
    </row>
    <row r="113" spans="1:8" ht="13.45" customHeight="1" x14ac:dyDescent="0.2"/>
    <row r="114" spans="1:8" s="5" customFormat="1" ht="12.15" customHeight="1" x14ac:dyDescent="0.2">
      <c r="A114" s="16" t="s">
        <v>133</v>
      </c>
      <c r="B114" s="16"/>
      <c r="C114" s="16"/>
      <c r="D114" s="16"/>
      <c r="E114" s="16"/>
      <c r="F114" s="16"/>
      <c r="G114" s="16"/>
      <c r="H114" s="16"/>
    </row>
    <row r="115" spans="1:8" ht="11" customHeight="1" x14ac:dyDescent="0.2">
      <c r="A115" s="8">
        <v>45401</v>
      </c>
      <c r="B115" s="9" t="s">
        <v>134</v>
      </c>
      <c r="C115" s="9" t="s">
        <v>135</v>
      </c>
      <c r="D115" s="10">
        <v>72</v>
      </c>
      <c r="E115" s="10">
        <v>60</v>
      </c>
      <c r="F115" s="10">
        <v>12</v>
      </c>
      <c r="G115" s="9" t="s">
        <v>11</v>
      </c>
      <c r="H115" s="9" t="s">
        <v>88</v>
      </c>
    </row>
    <row r="116" spans="1:8" ht="11" customHeight="1" x14ac:dyDescent="0.2">
      <c r="A116" s="11">
        <v>45401</v>
      </c>
      <c r="B116" s="12" t="s">
        <v>134</v>
      </c>
      <c r="C116" s="12" t="s">
        <v>135</v>
      </c>
      <c r="D116" s="13">
        <v>84</v>
      </c>
      <c r="E116" s="13">
        <v>70</v>
      </c>
      <c r="F116" s="13">
        <v>14</v>
      </c>
      <c r="G116" s="12" t="s">
        <v>11</v>
      </c>
      <c r="H116" s="12" t="s">
        <v>17</v>
      </c>
    </row>
    <row r="117" spans="1:8" ht="11" customHeight="1" x14ac:dyDescent="0.2">
      <c r="A117" s="11">
        <v>45450</v>
      </c>
      <c r="B117" s="12" t="s">
        <v>134</v>
      </c>
      <c r="C117" s="12" t="s">
        <v>136</v>
      </c>
      <c r="D117" s="13">
        <v>4920</v>
      </c>
      <c r="E117" s="13">
        <v>4100</v>
      </c>
      <c r="F117" s="13">
        <v>820</v>
      </c>
      <c r="G117" s="12" t="s">
        <v>11</v>
      </c>
      <c r="H117" s="12" t="s">
        <v>18</v>
      </c>
    </row>
    <row r="118" spans="1:8" ht="11" customHeight="1" x14ac:dyDescent="0.2">
      <c r="A118" s="11">
        <v>45450</v>
      </c>
      <c r="B118" s="12" t="s">
        <v>134</v>
      </c>
      <c r="C118" s="12" t="s">
        <v>136</v>
      </c>
      <c r="D118" s="13">
        <v>72</v>
      </c>
      <c r="E118" s="13">
        <v>60</v>
      </c>
      <c r="F118" s="13">
        <v>12</v>
      </c>
      <c r="G118" s="12" t="s">
        <v>11</v>
      </c>
      <c r="H118" s="12" t="s">
        <v>17</v>
      </c>
    </row>
    <row r="119" spans="1:8" ht="11" customHeight="1" x14ac:dyDescent="0.2">
      <c r="A119" s="14" t="s">
        <v>137</v>
      </c>
      <c r="B119" s="14"/>
      <c r="C119" s="14"/>
      <c r="D119" s="15">
        <f>SUM(D115:D118)</f>
        <v>5148</v>
      </c>
      <c r="E119" s="15">
        <f>SUM(E115:E118)</f>
        <v>4290</v>
      </c>
      <c r="F119" s="15">
        <f>SUM(F115:F118)</f>
        <v>858</v>
      </c>
      <c r="G119" s="14"/>
      <c r="H119" s="14"/>
    </row>
    <row r="120" spans="1:8" ht="13.45" customHeight="1" x14ac:dyDescent="0.2"/>
    <row r="121" spans="1:8" s="5" customFormat="1" ht="12.15" customHeight="1" x14ac:dyDescent="0.2">
      <c r="A121" s="16" t="s">
        <v>138</v>
      </c>
      <c r="B121" s="16"/>
      <c r="C121" s="16"/>
      <c r="D121" s="16"/>
      <c r="E121" s="16"/>
      <c r="F121" s="16"/>
      <c r="G121" s="16"/>
      <c r="H121" s="16"/>
    </row>
    <row r="122" spans="1:8" ht="11" customHeight="1" x14ac:dyDescent="0.2">
      <c r="A122" s="8">
        <v>45390</v>
      </c>
      <c r="B122" s="9" t="s">
        <v>139</v>
      </c>
      <c r="C122" s="9" t="s">
        <v>140</v>
      </c>
      <c r="D122" s="10">
        <v>2607.4</v>
      </c>
      <c r="E122" s="10">
        <v>2172.83</v>
      </c>
      <c r="F122" s="10">
        <v>434.57</v>
      </c>
      <c r="G122" s="9" t="s">
        <v>141</v>
      </c>
      <c r="H122" s="9" t="s">
        <v>13</v>
      </c>
    </row>
    <row r="123" spans="1:8" ht="11" customHeight="1" x14ac:dyDescent="0.2">
      <c r="A123" s="11">
        <v>45390</v>
      </c>
      <c r="B123" s="12" t="s">
        <v>139</v>
      </c>
      <c r="C123" s="12" t="s">
        <v>140</v>
      </c>
      <c r="D123" s="13">
        <v>1221.49</v>
      </c>
      <c r="E123" s="13">
        <v>1221.49</v>
      </c>
      <c r="F123" s="13">
        <v>0</v>
      </c>
      <c r="G123" s="12" t="s">
        <v>141</v>
      </c>
      <c r="H123" s="12" t="s">
        <v>13</v>
      </c>
    </row>
    <row r="124" spans="1:8" ht="11" customHeight="1" x14ac:dyDescent="0.2">
      <c r="A124" s="14" t="s">
        <v>142</v>
      </c>
      <c r="B124" s="14"/>
      <c r="C124" s="14"/>
      <c r="D124" s="15">
        <f>SUM(D122:D123)</f>
        <v>3828.8900000000003</v>
      </c>
      <c r="E124" s="15">
        <f>SUM(E122:E123)</f>
        <v>3394.3199999999997</v>
      </c>
      <c r="F124" s="15">
        <f>SUM(F122:F123)</f>
        <v>434.57</v>
      </c>
      <c r="G124" s="14"/>
      <c r="H124" s="14"/>
    </row>
    <row r="125" spans="1:8" ht="13.45" customHeight="1" x14ac:dyDescent="0.2"/>
    <row r="126" spans="1:8" s="5" customFormat="1" ht="12.15" customHeight="1" x14ac:dyDescent="0.2">
      <c r="A126" s="16" t="s">
        <v>143</v>
      </c>
      <c r="B126" s="16"/>
      <c r="C126" s="16"/>
      <c r="D126" s="16"/>
      <c r="E126" s="16"/>
      <c r="F126" s="16"/>
      <c r="G126" s="16"/>
      <c r="H126" s="16"/>
    </row>
    <row r="127" spans="1:8" ht="11" customHeight="1" x14ac:dyDescent="0.2">
      <c r="A127" s="8">
        <v>45384</v>
      </c>
      <c r="B127" s="9" t="s">
        <v>144</v>
      </c>
      <c r="C127" s="9"/>
      <c r="D127" s="10">
        <v>191.94</v>
      </c>
      <c r="E127" s="10">
        <v>191.94</v>
      </c>
      <c r="F127" s="10">
        <v>0</v>
      </c>
      <c r="G127" s="9" t="s">
        <v>145</v>
      </c>
      <c r="H127" s="9" t="s">
        <v>88</v>
      </c>
    </row>
    <row r="128" spans="1:8" ht="11" customHeight="1" x14ac:dyDescent="0.2">
      <c r="A128" s="11">
        <v>45390</v>
      </c>
      <c r="B128" s="12" t="s">
        <v>146</v>
      </c>
      <c r="C128" s="12" t="s">
        <v>147</v>
      </c>
      <c r="D128" s="13">
        <v>630</v>
      </c>
      <c r="E128" s="13">
        <v>630</v>
      </c>
      <c r="F128" s="13">
        <v>0</v>
      </c>
      <c r="G128" s="12" t="s">
        <v>145</v>
      </c>
      <c r="H128" s="12" t="s">
        <v>15</v>
      </c>
    </row>
    <row r="129" spans="1:8" ht="11" customHeight="1" x14ac:dyDescent="0.2">
      <c r="A129" s="11">
        <v>45390</v>
      </c>
      <c r="B129" s="12" t="s">
        <v>146</v>
      </c>
      <c r="C129" s="12" t="s">
        <v>148</v>
      </c>
      <c r="D129" s="13">
        <v>162</v>
      </c>
      <c r="E129" s="13">
        <v>162</v>
      </c>
      <c r="F129" s="13">
        <v>0</v>
      </c>
      <c r="G129" s="12" t="s">
        <v>145</v>
      </c>
      <c r="H129" s="12" t="s">
        <v>22</v>
      </c>
    </row>
    <row r="130" spans="1:8" ht="11" customHeight="1" x14ac:dyDescent="0.2">
      <c r="A130" s="11">
        <v>45390</v>
      </c>
      <c r="B130" s="12" t="s">
        <v>146</v>
      </c>
      <c r="C130" s="12" t="s">
        <v>149</v>
      </c>
      <c r="D130" s="13">
        <v>2013.75</v>
      </c>
      <c r="E130" s="13">
        <v>2013.75</v>
      </c>
      <c r="F130" s="13">
        <v>0</v>
      </c>
      <c r="G130" s="12" t="s">
        <v>145</v>
      </c>
      <c r="H130" s="12" t="s">
        <v>17</v>
      </c>
    </row>
    <row r="131" spans="1:8" ht="11" customHeight="1" x14ac:dyDescent="0.2">
      <c r="A131" s="11">
        <v>45390</v>
      </c>
      <c r="B131" s="12" t="s">
        <v>146</v>
      </c>
      <c r="C131" s="12" t="s">
        <v>150</v>
      </c>
      <c r="D131" s="13">
        <v>202.5</v>
      </c>
      <c r="E131" s="13">
        <v>202.5</v>
      </c>
      <c r="F131" s="13">
        <v>0</v>
      </c>
      <c r="G131" s="12" t="s">
        <v>145</v>
      </c>
      <c r="H131" s="12" t="s">
        <v>17</v>
      </c>
    </row>
    <row r="132" spans="1:8" ht="11" customHeight="1" x14ac:dyDescent="0.2">
      <c r="A132" s="11">
        <v>45397</v>
      </c>
      <c r="B132" s="12" t="s">
        <v>146</v>
      </c>
      <c r="C132" s="12" t="s">
        <v>151</v>
      </c>
      <c r="D132" s="13">
        <v>3711</v>
      </c>
      <c r="E132" s="13">
        <v>3711</v>
      </c>
      <c r="F132" s="13">
        <v>0</v>
      </c>
      <c r="G132" s="12" t="s">
        <v>145</v>
      </c>
      <c r="H132" s="12" t="s">
        <v>17</v>
      </c>
    </row>
    <row r="133" spans="1:8" ht="11" customHeight="1" x14ac:dyDescent="0.2">
      <c r="A133" s="11">
        <v>45397</v>
      </c>
      <c r="B133" s="12" t="s">
        <v>146</v>
      </c>
      <c r="C133" s="12" t="s">
        <v>152</v>
      </c>
      <c r="D133" s="13">
        <v>1205</v>
      </c>
      <c r="E133" s="13">
        <v>1205</v>
      </c>
      <c r="F133" s="13">
        <v>0</v>
      </c>
      <c r="G133" s="12" t="s">
        <v>145</v>
      </c>
      <c r="H133" s="12" t="s">
        <v>15</v>
      </c>
    </row>
    <row r="134" spans="1:8" ht="11" customHeight="1" x14ac:dyDescent="0.2">
      <c r="A134" s="11">
        <v>45397</v>
      </c>
      <c r="B134" s="12" t="s">
        <v>146</v>
      </c>
      <c r="C134" s="12" t="s">
        <v>153</v>
      </c>
      <c r="D134" s="13">
        <v>59</v>
      </c>
      <c r="E134" s="13">
        <v>59</v>
      </c>
      <c r="F134" s="13">
        <v>0</v>
      </c>
      <c r="G134" s="12" t="s">
        <v>145</v>
      </c>
      <c r="H134" s="12" t="s">
        <v>154</v>
      </c>
    </row>
    <row r="135" spans="1:8" ht="11" customHeight="1" x14ac:dyDescent="0.2">
      <c r="A135" s="11">
        <v>45401</v>
      </c>
      <c r="B135" s="12" t="s">
        <v>155</v>
      </c>
      <c r="C135" s="12"/>
      <c r="D135" s="13">
        <v>-191.94</v>
      </c>
      <c r="E135" s="13">
        <v>-191.94</v>
      </c>
      <c r="F135" s="13">
        <v>0</v>
      </c>
      <c r="G135" s="12" t="s">
        <v>145</v>
      </c>
      <c r="H135" s="12" t="s">
        <v>88</v>
      </c>
    </row>
    <row r="136" spans="1:8" ht="11" customHeight="1" x14ac:dyDescent="0.2">
      <c r="A136" s="11">
        <v>45401</v>
      </c>
      <c r="B136" s="12" t="s">
        <v>146</v>
      </c>
      <c r="C136" s="12" t="s">
        <v>156</v>
      </c>
      <c r="D136" s="13">
        <v>397.06</v>
      </c>
      <c r="E136" s="13">
        <v>397.06</v>
      </c>
      <c r="F136" s="13">
        <v>0</v>
      </c>
      <c r="G136" s="12" t="s">
        <v>11</v>
      </c>
      <c r="H136" s="12" t="s">
        <v>17</v>
      </c>
    </row>
    <row r="137" spans="1:8" ht="11" customHeight="1" x14ac:dyDescent="0.2">
      <c r="A137" s="11">
        <v>45413</v>
      </c>
      <c r="B137" s="12" t="s">
        <v>146</v>
      </c>
      <c r="C137" s="12" t="s">
        <v>157</v>
      </c>
      <c r="D137" s="13">
        <v>420.6</v>
      </c>
      <c r="E137" s="13">
        <v>420.6</v>
      </c>
      <c r="F137" s="13">
        <v>0</v>
      </c>
      <c r="G137" s="12" t="s">
        <v>145</v>
      </c>
      <c r="H137" s="12" t="s">
        <v>17</v>
      </c>
    </row>
    <row r="138" spans="1:8" ht="11" customHeight="1" x14ac:dyDescent="0.2">
      <c r="A138" s="11">
        <v>45427</v>
      </c>
      <c r="B138" s="12" t="s">
        <v>146</v>
      </c>
      <c r="C138" s="12" t="s">
        <v>158</v>
      </c>
      <c r="D138" s="13">
        <v>1206</v>
      </c>
      <c r="E138" s="13">
        <v>1206</v>
      </c>
      <c r="F138" s="13">
        <v>0</v>
      </c>
      <c r="G138" s="12" t="s">
        <v>145</v>
      </c>
      <c r="H138" s="12" t="s">
        <v>15</v>
      </c>
    </row>
    <row r="139" spans="1:8" ht="11" customHeight="1" x14ac:dyDescent="0.2">
      <c r="A139" s="11">
        <v>45427</v>
      </c>
      <c r="B139" s="12" t="s">
        <v>146</v>
      </c>
      <c r="C139" s="12" t="s">
        <v>159</v>
      </c>
      <c r="D139" s="13">
        <v>3708</v>
      </c>
      <c r="E139" s="13">
        <v>3708</v>
      </c>
      <c r="F139" s="13">
        <v>0</v>
      </c>
      <c r="G139" s="12" t="s">
        <v>145</v>
      </c>
      <c r="H139" s="12" t="s">
        <v>17</v>
      </c>
    </row>
    <row r="140" spans="1:8" ht="11" customHeight="1" x14ac:dyDescent="0.2">
      <c r="A140" s="11">
        <v>45427</v>
      </c>
      <c r="B140" s="12" t="s">
        <v>146</v>
      </c>
      <c r="C140" s="12" t="s">
        <v>160</v>
      </c>
      <c r="D140" s="13">
        <v>55</v>
      </c>
      <c r="E140" s="13">
        <v>55</v>
      </c>
      <c r="F140" s="13">
        <v>0</v>
      </c>
      <c r="G140" s="12" t="s">
        <v>145</v>
      </c>
      <c r="H140" s="12" t="s">
        <v>154</v>
      </c>
    </row>
    <row r="141" spans="1:8" ht="11" customHeight="1" x14ac:dyDescent="0.2">
      <c r="A141" s="11">
        <v>45429</v>
      </c>
      <c r="B141" s="12" t="s">
        <v>146</v>
      </c>
      <c r="C141" s="12" t="s">
        <v>161</v>
      </c>
      <c r="D141" s="13">
        <v>489.3</v>
      </c>
      <c r="E141" s="13">
        <v>489.3</v>
      </c>
      <c r="F141" s="13">
        <v>0</v>
      </c>
      <c r="G141" s="12" t="s">
        <v>11</v>
      </c>
      <c r="H141" s="12" t="s">
        <v>17</v>
      </c>
    </row>
    <row r="142" spans="1:8" ht="11" customHeight="1" x14ac:dyDescent="0.2">
      <c r="A142" s="11">
        <v>45446</v>
      </c>
      <c r="B142" s="12" t="s">
        <v>146</v>
      </c>
      <c r="C142" s="12" t="s">
        <v>162</v>
      </c>
      <c r="D142" s="13">
        <v>419</v>
      </c>
      <c r="E142" s="13">
        <v>419</v>
      </c>
      <c r="F142" s="13">
        <v>0</v>
      </c>
      <c r="G142" s="12" t="s">
        <v>145</v>
      </c>
      <c r="H142" s="12" t="s">
        <v>17</v>
      </c>
    </row>
    <row r="143" spans="1:8" ht="11" customHeight="1" x14ac:dyDescent="0.2">
      <c r="A143" s="11">
        <v>45450</v>
      </c>
      <c r="B143" s="12" t="s">
        <v>146</v>
      </c>
      <c r="C143" s="12" t="s">
        <v>163</v>
      </c>
      <c r="D143" s="13">
        <v>1138.19</v>
      </c>
      <c r="E143" s="13">
        <v>948.49</v>
      </c>
      <c r="F143" s="13">
        <v>189.7</v>
      </c>
      <c r="G143" s="12" t="s">
        <v>14</v>
      </c>
      <c r="H143" s="12" t="s">
        <v>12</v>
      </c>
    </row>
    <row r="144" spans="1:8" ht="11" customHeight="1" x14ac:dyDescent="0.2">
      <c r="A144" s="11">
        <v>45457</v>
      </c>
      <c r="B144" s="12" t="s">
        <v>146</v>
      </c>
      <c r="C144" s="12" t="s">
        <v>164</v>
      </c>
      <c r="D144" s="13">
        <v>465.59</v>
      </c>
      <c r="E144" s="13">
        <v>465.59</v>
      </c>
      <c r="F144" s="13">
        <v>0</v>
      </c>
      <c r="G144" s="12" t="s">
        <v>11</v>
      </c>
      <c r="H144" s="12" t="s">
        <v>17</v>
      </c>
    </row>
    <row r="145" spans="1:8" ht="11" customHeight="1" x14ac:dyDescent="0.2">
      <c r="A145" s="11">
        <v>45460</v>
      </c>
      <c r="B145" s="12" t="s">
        <v>146</v>
      </c>
      <c r="C145" s="12" t="s">
        <v>165</v>
      </c>
      <c r="D145" s="13">
        <v>3708</v>
      </c>
      <c r="E145" s="13">
        <v>3708</v>
      </c>
      <c r="F145" s="13">
        <v>0</v>
      </c>
      <c r="G145" s="12" t="s">
        <v>145</v>
      </c>
      <c r="H145" s="12" t="s">
        <v>17</v>
      </c>
    </row>
    <row r="146" spans="1:8" ht="11" customHeight="1" x14ac:dyDescent="0.2">
      <c r="A146" s="11">
        <v>45460</v>
      </c>
      <c r="B146" s="12" t="s">
        <v>146</v>
      </c>
      <c r="C146" s="12" t="s">
        <v>166</v>
      </c>
      <c r="D146" s="13">
        <v>55</v>
      </c>
      <c r="E146" s="13">
        <v>55</v>
      </c>
      <c r="F146" s="13">
        <v>0</v>
      </c>
      <c r="G146" s="12" t="s">
        <v>145</v>
      </c>
      <c r="H146" s="12" t="s">
        <v>154</v>
      </c>
    </row>
    <row r="147" spans="1:8" ht="11" customHeight="1" x14ac:dyDescent="0.2">
      <c r="A147" s="11">
        <v>45460</v>
      </c>
      <c r="B147" s="12" t="s">
        <v>146</v>
      </c>
      <c r="C147" s="12" t="s">
        <v>167</v>
      </c>
      <c r="D147" s="13">
        <v>1206</v>
      </c>
      <c r="E147" s="13">
        <v>1206</v>
      </c>
      <c r="F147" s="13">
        <v>0</v>
      </c>
      <c r="G147" s="12" t="s">
        <v>145</v>
      </c>
      <c r="H147" s="12" t="s">
        <v>15</v>
      </c>
    </row>
    <row r="148" spans="1:8" ht="11" customHeight="1" x14ac:dyDescent="0.2">
      <c r="A148" s="14" t="s">
        <v>168</v>
      </c>
      <c r="B148" s="14"/>
      <c r="C148" s="14"/>
      <c r="D148" s="15">
        <f>SUM(D127:D147)</f>
        <v>21250.99</v>
      </c>
      <c r="E148" s="15">
        <f>SUM(E127:E147)</f>
        <v>21061.29</v>
      </c>
      <c r="F148" s="15">
        <f>SUM(F127:F147)</f>
        <v>189.7</v>
      </c>
      <c r="G148" s="14"/>
      <c r="H148" s="14"/>
    </row>
    <row r="149" spans="1:8" ht="13.45" customHeight="1" x14ac:dyDescent="0.2"/>
    <row r="150" spans="1:8" s="5" customFormat="1" ht="12.15" customHeight="1" x14ac:dyDescent="0.2">
      <c r="A150" s="16" t="s">
        <v>169</v>
      </c>
      <c r="B150" s="16"/>
      <c r="C150" s="16"/>
      <c r="D150" s="16"/>
      <c r="E150" s="16"/>
      <c r="F150" s="16"/>
      <c r="G150" s="16"/>
      <c r="H150" s="16"/>
    </row>
    <row r="151" spans="1:8" ht="11" customHeight="1" x14ac:dyDescent="0.2">
      <c r="A151" s="8">
        <v>45415</v>
      </c>
      <c r="B151" s="9" t="s">
        <v>170</v>
      </c>
      <c r="C151" s="9" t="s">
        <v>171</v>
      </c>
      <c r="D151" s="10">
        <v>1225</v>
      </c>
      <c r="E151" s="10">
        <v>1020.83</v>
      </c>
      <c r="F151" s="10">
        <v>204.17</v>
      </c>
      <c r="G151" s="9" t="s">
        <v>63</v>
      </c>
      <c r="H151" s="9" t="s">
        <v>18</v>
      </c>
    </row>
    <row r="152" spans="1:8" ht="11" customHeight="1" x14ac:dyDescent="0.2">
      <c r="A152" s="11">
        <v>45436</v>
      </c>
      <c r="B152" s="12" t="s">
        <v>170</v>
      </c>
      <c r="C152" s="12" t="s">
        <v>172</v>
      </c>
      <c r="D152" s="13">
        <v>125</v>
      </c>
      <c r="E152" s="13">
        <v>104.17</v>
      </c>
      <c r="F152" s="13">
        <v>20.83</v>
      </c>
      <c r="G152" s="12" t="s">
        <v>63</v>
      </c>
      <c r="H152" s="12" t="s">
        <v>18</v>
      </c>
    </row>
    <row r="153" spans="1:8" ht="11" customHeight="1" x14ac:dyDescent="0.2">
      <c r="A153" s="14" t="s">
        <v>173</v>
      </c>
      <c r="B153" s="14"/>
      <c r="C153" s="14"/>
      <c r="D153" s="15">
        <f>SUM(D151:D152)</f>
        <v>1350</v>
      </c>
      <c r="E153" s="15">
        <f>SUM(E151:E152)</f>
        <v>1125</v>
      </c>
      <c r="F153" s="15">
        <f>SUM(F151:F152)</f>
        <v>225</v>
      </c>
      <c r="G153" s="14"/>
      <c r="H153" s="14"/>
    </row>
    <row r="154" spans="1:8" ht="13.45" customHeight="1" x14ac:dyDescent="0.2"/>
    <row r="155" spans="1:8" s="5" customFormat="1" ht="12.15" customHeight="1" x14ac:dyDescent="0.2">
      <c r="A155" s="16" t="s">
        <v>174</v>
      </c>
      <c r="B155" s="16"/>
      <c r="C155" s="16"/>
      <c r="D155" s="16"/>
      <c r="E155" s="16"/>
      <c r="F155" s="16"/>
      <c r="G155" s="16"/>
      <c r="H155" s="16"/>
    </row>
    <row r="156" spans="1:8" ht="11" customHeight="1" x14ac:dyDescent="0.2">
      <c r="A156" s="8">
        <v>45390</v>
      </c>
      <c r="B156" s="9" t="s">
        <v>175</v>
      </c>
      <c r="C156" s="9" t="s">
        <v>176</v>
      </c>
      <c r="D156" s="10">
        <v>585.17999999999995</v>
      </c>
      <c r="E156" s="10">
        <v>487.65</v>
      </c>
      <c r="F156" s="10">
        <v>97.53</v>
      </c>
      <c r="G156" s="9" t="s">
        <v>63</v>
      </c>
      <c r="H156" s="9" t="s">
        <v>18</v>
      </c>
    </row>
    <row r="157" spans="1:8" ht="11" customHeight="1" x14ac:dyDescent="0.2">
      <c r="A157" s="11">
        <v>45390</v>
      </c>
      <c r="B157" s="12" t="s">
        <v>175</v>
      </c>
      <c r="C157" s="12" t="s">
        <v>177</v>
      </c>
      <c r="D157" s="13">
        <v>52.86</v>
      </c>
      <c r="E157" s="13">
        <v>44.05</v>
      </c>
      <c r="F157" s="13">
        <v>8.81</v>
      </c>
      <c r="G157" s="12" t="s">
        <v>63</v>
      </c>
      <c r="H157" s="12" t="s">
        <v>18</v>
      </c>
    </row>
    <row r="158" spans="1:8" ht="11" customHeight="1" x14ac:dyDescent="0.2">
      <c r="A158" s="11">
        <v>45390</v>
      </c>
      <c r="B158" s="12" t="s">
        <v>175</v>
      </c>
      <c r="C158" s="12" t="s">
        <v>178</v>
      </c>
      <c r="D158" s="13">
        <v>714.84</v>
      </c>
      <c r="E158" s="13">
        <v>595.70000000000005</v>
      </c>
      <c r="F158" s="13">
        <v>119.14</v>
      </c>
      <c r="G158" s="12" t="s">
        <v>63</v>
      </c>
      <c r="H158" s="12" t="s">
        <v>18</v>
      </c>
    </row>
    <row r="159" spans="1:8" ht="11" customHeight="1" x14ac:dyDescent="0.2">
      <c r="A159" s="11">
        <v>45415</v>
      </c>
      <c r="B159" s="12" t="s">
        <v>175</v>
      </c>
      <c r="C159" s="12" t="s">
        <v>179</v>
      </c>
      <c r="D159" s="13">
        <v>53.39</v>
      </c>
      <c r="E159" s="13">
        <v>44.49</v>
      </c>
      <c r="F159" s="13">
        <v>8.9</v>
      </c>
      <c r="G159" s="12" t="s">
        <v>63</v>
      </c>
      <c r="H159" s="12" t="s">
        <v>18</v>
      </c>
    </row>
    <row r="160" spans="1:8" ht="11" customHeight="1" x14ac:dyDescent="0.2">
      <c r="A160" s="11">
        <v>45415</v>
      </c>
      <c r="B160" s="12" t="s">
        <v>175</v>
      </c>
      <c r="C160" s="12" t="s">
        <v>180</v>
      </c>
      <c r="D160" s="13">
        <v>13.8</v>
      </c>
      <c r="E160" s="13">
        <v>11.5</v>
      </c>
      <c r="F160" s="13">
        <v>2.2999999999999998</v>
      </c>
      <c r="G160" s="12" t="s">
        <v>63</v>
      </c>
      <c r="H160" s="12" t="s">
        <v>18</v>
      </c>
    </row>
    <row r="161" spans="1:8" ht="11" customHeight="1" x14ac:dyDescent="0.2">
      <c r="A161" s="11">
        <v>45415</v>
      </c>
      <c r="B161" s="12" t="s">
        <v>175</v>
      </c>
      <c r="C161" s="12" t="s">
        <v>181</v>
      </c>
      <c r="D161" s="13">
        <v>45.46</v>
      </c>
      <c r="E161" s="13">
        <v>37.880000000000003</v>
      </c>
      <c r="F161" s="13">
        <v>7.58</v>
      </c>
      <c r="G161" s="12" t="s">
        <v>63</v>
      </c>
      <c r="H161" s="12" t="s">
        <v>18</v>
      </c>
    </row>
    <row r="162" spans="1:8" ht="11" customHeight="1" x14ac:dyDescent="0.2">
      <c r="A162" s="11">
        <v>45415</v>
      </c>
      <c r="B162" s="12" t="s">
        <v>175</v>
      </c>
      <c r="C162" s="12" t="s">
        <v>182</v>
      </c>
      <c r="D162" s="13">
        <v>24.8</v>
      </c>
      <c r="E162" s="13">
        <v>20.67</v>
      </c>
      <c r="F162" s="13">
        <v>4.13</v>
      </c>
      <c r="G162" s="12" t="s">
        <v>63</v>
      </c>
      <c r="H162" s="12" t="s">
        <v>18</v>
      </c>
    </row>
    <row r="163" spans="1:8" ht="11" customHeight="1" x14ac:dyDescent="0.2">
      <c r="A163" s="11">
        <v>45415</v>
      </c>
      <c r="B163" s="12" t="s">
        <v>175</v>
      </c>
      <c r="C163" s="12" t="s">
        <v>183</v>
      </c>
      <c r="D163" s="13">
        <v>8.4</v>
      </c>
      <c r="E163" s="13">
        <v>7</v>
      </c>
      <c r="F163" s="13">
        <v>1.4</v>
      </c>
      <c r="G163" s="12" t="s">
        <v>63</v>
      </c>
      <c r="H163" s="12" t="s">
        <v>18</v>
      </c>
    </row>
    <row r="164" spans="1:8" ht="11" customHeight="1" x14ac:dyDescent="0.2">
      <c r="A164" s="11">
        <v>45415</v>
      </c>
      <c r="B164" s="12" t="s">
        <v>175</v>
      </c>
      <c r="C164" s="12" t="s">
        <v>184</v>
      </c>
      <c r="D164" s="13">
        <v>28.44</v>
      </c>
      <c r="E164" s="13">
        <v>23.7</v>
      </c>
      <c r="F164" s="13">
        <v>4.74</v>
      </c>
      <c r="G164" s="12" t="s">
        <v>63</v>
      </c>
      <c r="H164" s="12" t="s">
        <v>18</v>
      </c>
    </row>
    <row r="165" spans="1:8" ht="11" customHeight="1" x14ac:dyDescent="0.2">
      <c r="A165" s="11">
        <v>45415</v>
      </c>
      <c r="B165" s="12" t="s">
        <v>175</v>
      </c>
      <c r="C165" s="12" t="s">
        <v>185</v>
      </c>
      <c r="D165" s="13">
        <v>4.5</v>
      </c>
      <c r="E165" s="13">
        <v>3.75</v>
      </c>
      <c r="F165" s="13">
        <v>0.75</v>
      </c>
      <c r="G165" s="12" t="s">
        <v>63</v>
      </c>
      <c r="H165" s="12" t="s">
        <v>18</v>
      </c>
    </row>
    <row r="166" spans="1:8" ht="11" customHeight="1" x14ac:dyDescent="0.2">
      <c r="A166" s="11">
        <v>45415</v>
      </c>
      <c r="B166" s="12" t="s">
        <v>175</v>
      </c>
      <c r="C166" s="12" t="s">
        <v>186</v>
      </c>
      <c r="D166" s="13">
        <v>29.64</v>
      </c>
      <c r="E166" s="13">
        <v>24.7</v>
      </c>
      <c r="F166" s="13">
        <v>4.9400000000000004</v>
      </c>
      <c r="G166" s="12" t="s">
        <v>67</v>
      </c>
      <c r="H166" s="12" t="s">
        <v>18</v>
      </c>
    </row>
    <row r="167" spans="1:8" ht="11" customHeight="1" x14ac:dyDescent="0.2">
      <c r="A167" s="11">
        <v>45415</v>
      </c>
      <c r="B167" s="12" t="s">
        <v>175</v>
      </c>
      <c r="C167" s="12" t="s">
        <v>183</v>
      </c>
      <c r="D167" s="13">
        <v>111</v>
      </c>
      <c r="E167" s="13">
        <v>92.5</v>
      </c>
      <c r="F167" s="13">
        <v>18.5</v>
      </c>
      <c r="G167" s="12" t="s">
        <v>67</v>
      </c>
      <c r="H167" s="12" t="s">
        <v>18</v>
      </c>
    </row>
    <row r="168" spans="1:8" ht="11" customHeight="1" x14ac:dyDescent="0.2">
      <c r="A168" s="11">
        <v>45415</v>
      </c>
      <c r="B168" s="12" t="s">
        <v>175</v>
      </c>
      <c r="C168" s="12" t="s">
        <v>183</v>
      </c>
      <c r="D168" s="13">
        <v>71.25</v>
      </c>
      <c r="E168" s="13">
        <v>71.25</v>
      </c>
      <c r="F168" s="13">
        <v>0</v>
      </c>
      <c r="G168" s="12" t="s">
        <v>67</v>
      </c>
      <c r="H168" s="12" t="s">
        <v>18</v>
      </c>
    </row>
    <row r="169" spans="1:8" ht="11" customHeight="1" x14ac:dyDescent="0.2">
      <c r="A169" s="11">
        <v>45450</v>
      </c>
      <c r="B169" s="12" t="s">
        <v>175</v>
      </c>
      <c r="C169" s="12" t="s">
        <v>187</v>
      </c>
      <c r="D169" s="13">
        <v>14.4</v>
      </c>
      <c r="E169" s="13">
        <v>12</v>
      </c>
      <c r="F169" s="13">
        <v>2.4</v>
      </c>
      <c r="G169" s="12" t="s">
        <v>63</v>
      </c>
      <c r="H169" s="12" t="s">
        <v>18</v>
      </c>
    </row>
    <row r="170" spans="1:8" ht="11" customHeight="1" x14ac:dyDescent="0.2">
      <c r="A170" s="11">
        <v>45450</v>
      </c>
      <c r="B170" s="12" t="s">
        <v>175</v>
      </c>
      <c r="C170" s="12" t="s">
        <v>188</v>
      </c>
      <c r="D170" s="13">
        <v>80.400000000000006</v>
      </c>
      <c r="E170" s="13">
        <v>67</v>
      </c>
      <c r="F170" s="13">
        <v>13.4</v>
      </c>
      <c r="G170" s="12" t="s">
        <v>63</v>
      </c>
      <c r="H170" s="12" t="s">
        <v>18</v>
      </c>
    </row>
    <row r="171" spans="1:8" ht="11" customHeight="1" x14ac:dyDescent="0.2">
      <c r="A171" s="11">
        <v>45450</v>
      </c>
      <c r="B171" s="12" t="s">
        <v>175</v>
      </c>
      <c r="C171" s="12" t="s">
        <v>189</v>
      </c>
      <c r="D171" s="13">
        <v>372</v>
      </c>
      <c r="E171" s="13">
        <v>310</v>
      </c>
      <c r="F171" s="13">
        <v>62</v>
      </c>
      <c r="G171" s="12" t="s">
        <v>63</v>
      </c>
      <c r="H171" s="12" t="s">
        <v>18</v>
      </c>
    </row>
    <row r="172" spans="1:8" ht="11" customHeight="1" x14ac:dyDescent="0.2">
      <c r="A172" s="11">
        <v>45450</v>
      </c>
      <c r="B172" s="12" t="s">
        <v>175</v>
      </c>
      <c r="C172" s="12" t="s">
        <v>190</v>
      </c>
      <c r="D172" s="13">
        <v>65</v>
      </c>
      <c r="E172" s="13">
        <v>65</v>
      </c>
      <c r="F172" s="13">
        <v>0</v>
      </c>
      <c r="G172" s="12" t="s">
        <v>67</v>
      </c>
      <c r="H172" s="12" t="s">
        <v>18</v>
      </c>
    </row>
    <row r="173" spans="1:8" ht="11" customHeight="1" x14ac:dyDescent="0.2">
      <c r="A173" s="14" t="s">
        <v>191</v>
      </c>
      <c r="B173" s="14"/>
      <c r="C173" s="14"/>
      <c r="D173" s="15">
        <f>SUM(D156:D172)</f>
        <v>2275.3600000000006</v>
      </c>
      <c r="E173" s="15">
        <f>SUM(E156:E172)</f>
        <v>1918.8400000000004</v>
      </c>
      <c r="F173" s="15">
        <f>SUM(F156:F172)</f>
        <v>356.52000000000004</v>
      </c>
      <c r="G173" s="14"/>
      <c r="H173" s="14"/>
    </row>
    <row r="174" spans="1:8" ht="13.45" customHeight="1" x14ac:dyDescent="0.2"/>
    <row r="175" spans="1:8" s="5" customFormat="1" ht="12.15" customHeight="1" x14ac:dyDescent="0.2">
      <c r="A175" s="16" t="s">
        <v>192</v>
      </c>
      <c r="B175" s="16"/>
      <c r="C175" s="16"/>
      <c r="D175" s="16"/>
      <c r="E175" s="16"/>
      <c r="F175" s="16"/>
      <c r="G175" s="16"/>
      <c r="H175" s="16"/>
    </row>
    <row r="176" spans="1:8" ht="11" customHeight="1" x14ac:dyDescent="0.2">
      <c r="A176" s="8">
        <v>45401</v>
      </c>
      <c r="B176" s="9" t="s">
        <v>193</v>
      </c>
      <c r="C176" s="9" t="s">
        <v>194</v>
      </c>
      <c r="D176" s="10">
        <v>50</v>
      </c>
      <c r="E176" s="10">
        <v>50</v>
      </c>
      <c r="F176" s="10">
        <v>0</v>
      </c>
      <c r="G176" s="9" t="s">
        <v>11</v>
      </c>
      <c r="H176" s="9" t="s">
        <v>21</v>
      </c>
    </row>
    <row r="177" spans="1:8" ht="11" customHeight="1" x14ac:dyDescent="0.2">
      <c r="A177" s="11">
        <v>45401</v>
      </c>
      <c r="B177" s="12" t="s">
        <v>193</v>
      </c>
      <c r="C177" s="12" t="s">
        <v>194</v>
      </c>
      <c r="D177" s="13">
        <v>50</v>
      </c>
      <c r="E177" s="13">
        <v>50</v>
      </c>
      <c r="F177" s="13">
        <v>0</v>
      </c>
      <c r="G177" s="12" t="s">
        <v>11</v>
      </c>
      <c r="H177" s="12" t="s">
        <v>15</v>
      </c>
    </row>
    <row r="178" spans="1:8" ht="11" customHeight="1" x14ac:dyDescent="0.2">
      <c r="A178" s="11">
        <v>45401</v>
      </c>
      <c r="B178" s="12" t="s">
        <v>193</v>
      </c>
      <c r="C178" s="12" t="s">
        <v>194</v>
      </c>
      <c r="D178" s="13">
        <v>100</v>
      </c>
      <c r="E178" s="13">
        <v>100</v>
      </c>
      <c r="F178" s="13">
        <v>0</v>
      </c>
      <c r="G178" s="12" t="s">
        <v>11</v>
      </c>
      <c r="H178" s="12" t="s">
        <v>22</v>
      </c>
    </row>
    <row r="179" spans="1:8" ht="11" customHeight="1" x14ac:dyDescent="0.2">
      <c r="A179" s="11">
        <v>45408</v>
      </c>
      <c r="B179" s="12" t="s">
        <v>193</v>
      </c>
      <c r="C179" s="12" t="s">
        <v>195</v>
      </c>
      <c r="D179" s="13">
        <v>300</v>
      </c>
      <c r="E179" s="13">
        <v>300</v>
      </c>
      <c r="F179" s="13">
        <v>0</v>
      </c>
      <c r="G179" s="12" t="s">
        <v>11</v>
      </c>
      <c r="H179" s="12" t="s">
        <v>22</v>
      </c>
    </row>
    <row r="180" spans="1:8" ht="11" customHeight="1" x14ac:dyDescent="0.2">
      <c r="A180" s="11">
        <v>45415</v>
      </c>
      <c r="B180" s="12" t="s">
        <v>193</v>
      </c>
      <c r="C180" s="12" t="s">
        <v>196</v>
      </c>
      <c r="D180" s="13">
        <v>50</v>
      </c>
      <c r="E180" s="13">
        <v>50</v>
      </c>
      <c r="F180" s="13">
        <v>0</v>
      </c>
      <c r="G180" s="12" t="s">
        <v>11</v>
      </c>
      <c r="H180" s="12" t="s">
        <v>21</v>
      </c>
    </row>
    <row r="181" spans="1:8" ht="11" customHeight="1" x14ac:dyDescent="0.2">
      <c r="A181" s="11">
        <v>45415</v>
      </c>
      <c r="B181" s="12" t="s">
        <v>193</v>
      </c>
      <c r="C181" s="12" t="s">
        <v>196</v>
      </c>
      <c r="D181" s="13">
        <v>50</v>
      </c>
      <c r="E181" s="13">
        <v>50</v>
      </c>
      <c r="F181" s="13">
        <v>0</v>
      </c>
      <c r="G181" s="12" t="s">
        <v>11</v>
      </c>
      <c r="H181" s="12" t="s">
        <v>15</v>
      </c>
    </row>
    <row r="182" spans="1:8" ht="11" customHeight="1" x14ac:dyDescent="0.2">
      <c r="A182" s="11">
        <v>45415</v>
      </c>
      <c r="B182" s="12" t="s">
        <v>193</v>
      </c>
      <c r="C182" s="12" t="s">
        <v>196</v>
      </c>
      <c r="D182" s="13">
        <v>100</v>
      </c>
      <c r="E182" s="13">
        <v>100</v>
      </c>
      <c r="F182" s="13">
        <v>0</v>
      </c>
      <c r="G182" s="12" t="s">
        <v>11</v>
      </c>
      <c r="H182" s="12" t="s">
        <v>22</v>
      </c>
    </row>
    <row r="183" spans="1:8" ht="11" customHeight="1" x14ac:dyDescent="0.2">
      <c r="A183" s="11">
        <v>45450</v>
      </c>
      <c r="B183" s="12" t="s">
        <v>193</v>
      </c>
      <c r="C183" s="12" t="s">
        <v>197</v>
      </c>
      <c r="D183" s="13">
        <v>50</v>
      </c>
      <c r="E183" s="13">
        <v>50</v>
      </c>
      <c r="F183" s="13">
        <v>0</v>
      </c>
      <c r="G183" s="12" t="s">
        <v>11</v>
      </c>
      <c r="H183" s="12" t="s">
        <v>21</v>
      </c>
    </row>
    <row r="184" spans="1:8" ht="11" customHeight="1" x14ac:dyDescent="0.2">
      <c r="A184" s="11">
        <v>45450</v>
      </c>
      <c r="B184" s="12" t="s">
        <v>193</v>
      </c>
      <c r="C184" s="12" t="s">
        <v>197</v>
      </c>
      <c r="D184" s="13">
        <v>50</v>
      </c>
      <c r="E184" s="13">
        <v>50</v>
      </c>
      <c r="F184" s="13">
        <v>0</v>
      </c>
      <c r="G184" s="12" t="s">
        <v>11</v>
      </c>
      <c r="H184" s="12" t="s">
        <v>15</v>
      </c>
    </row>
    <row r="185" spans="1:8" ht="11" customHeight="1" x14ac:dyDescent="0.2">
      <c r="A185" s="11">
        <v>45450</v>
      </c>
      <c r="B185" s="12" t="s">
        <v>193</v>
      </c>
      <c r="C185" s="12" t="s">
        <v>197</v>
      </c>
      <c r="D185" s="13">
        <v>100</v>
      </c>
      <c r="E185" s="13">
        <v>100</v>
      </c>
      <c r="F185" s="13">
        <v>0</v>
      </c>
      <c r="G185" s="12" t="s">
        <v>11</v>
      </c>
      <c r="H185" s="12" t="s">
        <v>22</v>
      </c>
    </row>
    <row r="186" spans="1:8" ht="11" customHeight="1" x14ac:dyDescent="0.2">
      <c r="A186" s="14" t="s">
        <v>198</v>
      </c>
      <c r="B186" s="14"/>
      <c r="C186" s="14"/>
      <c r="D186" s="15">
        <f>SUM(D176:D185)</f>
        <v>900</v>
      </c>
      <c r="E186" s="15">
        <f>SUM(E176:E185)</f>
        <v>900</v>
      </c>
      <c r="F186" s="15">
        <f>SUM(F176:F185)</f>
        <v>0</v>
      </c>
      <c r="G186" s="14"/>
      <c r="H186" s="14"/>
    </row>
    <row r="187" spans="1:8" ht="13.45" customHeight="1" x14ac:dyDescent="0.2"/>
    <row r="188" spans="1:8" s="5" customFormat="1" ht="12.15" customHeight="1" x14ac:dyDescent="0.2">
      <c r="A188" s="16" t="s">
        <v>200</v>
      </c>
      <c r="B188" s="16"/>
      <c r="C188" s="16"/>
      <c r="D188" s="16"/>
      <c r="E188" s="16"/>
      <c r="F188" s="16"/>
      <c r="G188" s="16"/>
      <c r="H188" s="16"/>
    </row>
    <row r="189" spans="1:8" ht="11" customHeight="1" x14ac:dyDescent="0.2">
      <c r="A189" s="8">
        <v>45394</v>
      </c>
      <c r="B189" s="9" t="s">
        <v>201</v>
      </c>
      <c r="C189" s="9" t="s">
        <v>202</v>
      </c>
      <c r="D189" s="10">
        <v>199.56</v>
      </c>
      <c r="E189" s="10">
        <v>166.3</v>
      </c>
      <c r="F189" s="10">
        <v>33.26</v>
      </c>
      <c r="G189" s="9" t="s">
        <v>30</v>
      </c>
      <c r="H189" s="9" t="s">
        <v>13</v>
      </c>
    </row>
    <row r="190" spans="1:8" ht="11" customHeight="1" x14ac:dyDescent="0.2">
      <c r="A190" s="11">
        <v>45425</v>
      </c>
      <c r="B190" s="12" t="s">
        <v>201</v>
      </c>
      <c r="C190" s="12" t="s">
        <v>203</v>
      </c>
      <c r="D190" s="13">
        <v>199.56</v>
      </c>
      <c r="E190" s="13">
        <v>166.3</v>
      </c>
      <c r="F190" s="13">
        <v>33.26</v>
      </c>
      <c r="G190" s="12" t="s">
        <v>30</v>
      </c>
      <c r="H190" s="12" t="s">
        <v>13</v>
      </c>
    </row>
    <row r="191" spans="1:8" ht="11" customHeight="1" x14ac:dyDescent="0.2">
      <c r="A191" s="11">
        <v>45455</v>
      </c>
      <c r="B191" s="12" t="s">
        <v>201</v>
      </c>
      <c r="C191" s="12" t="s">
        <v>204</v>
      </c>
      <c r="D191" s="13">
        <v>199.56</v>
      </c>
      <c r="E191" s="13">
        <v>166.3</v>
      </c>
      <c r="F191" s="13">
        <v>33.26</v>
      </c>
      <c r="G191" s="12" t="s">
        <v>30</v>
      </c>
      <c r="H191" s="12" t="s">
        <v>13</v>
      </c>
    </row>
    <row r="192" spans="1:8" ht="11" customHeight="1" x14ac:dyDescent="0.2">
      <c r="A192" s="14" t="s">
        <v>205</v>
      </c>
      <c r="B192" s="14"/>
      <c r="C192" s="14"/>
      <c r="D192" s="15">
        <f>SUM(D189:D191)</f>
        <v>598.68000000000006</v>
      </c>
      <c r="E192" s="15">
        <f>SUM(E189:E191)</f>
        <v>498.90000000000003</v>
      </c>
      <c r="F192" s="15">
        <f>SUM(F189:F191)</f>
        <v>99.78</v>
      </c>
      <c r="G192" s="14"/>
      <c r="H192" s="14"/>
    </row>
    <row r="193" spans="1:8" ht="13.45" customHeight="1" x14ac:dyDescent="0.2"/>
    <row r="194" spans="1:8" s="5" customFormat="1" ht="12.15" customHeight="1" x14ac:dyDescent="0.2">
      <c r="A194" s="16" t="s">
        <v>206</v>
      </c>
      <c r="B194" s="16"/>
      <c r="C194" s="16"/>
      <c r="D194" s="16"/>
      <c r="E194" s="16"/>
      <c r="F194" s="16"/>
      <c r="G194" s="16"/>
      <c r="H194" s="16"/>
    </row>
    <row r="195" spans="1:8" ht="11" customHeight="1" x14ac:dyDescent="0.2">
      <c r="A195" s="8">
        <v>45408</v>
      </c>
      <c r="B195" s="9" t="s">
        <v>207</v>
      </c>
      <c r="C195" s="9" t="s">
        <v>208</v>
      </c>
      <c r="D195" s="10">
        <v>75</v>
      </c>
      <c r="E195" s="10">
        <v>75</v>
      </c>
      <c r="F195" s="10">
        <v>0</v>
      </c>
      <c r="G195" s="9" t="s">
        <v>70</v>
      </c>
      <c r="H195" s="9" t="s">
        <v>15</v>
      </c>
    </row>
    <row r="196" spans="1:8" ht="11" customHeight="1" x14ac:dyDescent="0.2">
      <c r="A196" s="11">
        <v>45464</v>
      </c>
      <c r="B196" s="12" t="s">
        <v>207</v>
      </c>
      <c r="C196" s="12" t="s">
        <v>209</v>
      </c>
      <c r="D196" s="13">
        <v>70</v>
      </c>
      <c r="E196" s="13">
        <v>70</v>
      </c>
      <c r="F196" s="13">
        <v>0</v>
      </c>
      <c r="G196" s="12" t="s">
        <v>87</v>
      </c>
      <c r="H196" s="12" t="s">
        <v>17</v>
      </c>
    </row>
    <row r="197" spans="1:8" ht="11" customHeight="1" x14ac:dyDescent="0.2">
      <c r="A197" s="14" t="s">
        <v>210</v>
      </c>
      <c r="B197" s="14"/>
      <c r="C197" s="14"/>
      <c r="D197" s="15">
        <f>SUM(D195:D196)</f>
        <v>145</v>
      </c>
      <c r="E197" s="15">
        <f>SUM(E195:E196)</f>
        <v>145</v>
      </c>
      <c r="F197" s="15">
        <f>SUM(F195:F196)</f>
        <v>0</v>
      </c>
      <c r="G197" s="14"/>
      <c r="H197" s="14"/>
    </row>
    <row r="198" spans="1:8" ht="13.45" customHeight="1" x14ac:dyDescent="0.2"/>
    <row r="199" spans="1:8" s="5" customFormat="1" ht="12.15" customHeight="1" x14ac:dyDescent="0.2">
      <c r="A199" s="16" t="s">
        <v>211</v>
      </c>
      <c r="B199" s="16"/>
      <c r="C199" s="16"/>
      <c r="D199" s="16"/>
      <c r="E199" s="16"/>
      <c r="F199" s="16"/>
      <c r="G199" s="16"/>
      <c r="H199" s="16"/>
    </row>
    <row r="200" spans="1:8" ht="11" customHeight="1" x14ac:dyDescent="0.2">
      <c r="A200" s="8">
        <v>45415</v>
      </c>
      <c r="B200" s="9" t="s">
        <v>212</v>
      </c>
      <c r="C200" s="9" t="s">
        <v>213</v>
      </c>
      <c r="D200" s="10">
        <v>3001.01</v>
      </c>
      <c r="E200" s="10">
        <v>2500.84</v>
      </c>
      <c r="F200" s="10">
        <v>500.17</v>
      </c>
      <c r="G200" s="9" t="s">
        <v>11</v>
      </c>
      <c r="H200" s="9" t="s">
        <v>12</v>
      </c>
    </row>
    <row r="201" spans="1:8" ht="11" customHeight="1" x14ac:dyDescent="0.2">
      <c r="A201" s="14" t="s">
        <v>214</v>
      </c>
      <c r="B201" s="14"/>
      <c r="C201" s="14"/>
      <c r="D201" s="15">
        <f>D200</f>
        <v>3001.01</v>
      </c>
      <c r="E201" s="15">
        <f>E200</f>
        <v>2500.84</v>
      </c>
      <c r="F201" s="15">
        <f>F200</f>
        <v>500.17</v>
      </c>
      <c r="G201" s="14"/>
      <c r="H201" s="14"/>
    </row>
    <row r="202" spans="1:8" ht="13.45" customHeight="1" x14ac:dyDescent="0.2"/>
    <row r="203" spans="1:8" s="5" customFormat="1" ht="12.15" customHeight="1" x14ac:dyDescent="0.2">
      <c r="A203" s="16" t="s">
        <v>215</v>
      </c>
      <c r="B203" s="16"/>
      <c r="C203" s="16"/>
      <c r="D203" s="16"/>
      <c r="E203" s="16"/>
      <c r="F203" s="16"/>
      <c r="G203" s="16"/>
      <c r="H203" s="16"/>
    </row>
    <row r="204" spans="1:8" ht="11" customHeight="1" x14ac:dyDescent="0.2">
      <c r="A204" s="8">
        <v>45390</v>
      </c>
      <c r="B204" s="9" t="s">
        <v>216</v>
      </c>
      <c r="C204" s="9" t="s">
        <v>217</v>
      </c>
      <c r="D204" s="10">
        <v>169.7</v>
      </c>
      <c r="E204" s="10">
        <v>169.7</v>
      </c>
      <c r="F204" s="10">
        <v>0</v>
      </c>
      <c r="G204" s="9" t="s">
        <v>11</v>
      </c>
      <c r="H204" s="9" t="s">
        <v>17</v>
      </c>
    </row>
    <row r="205" spans="1:8" ht="11" customHeight="1" x14ac:dyDescent="0.2">
      <c r="A205" s="11">
        <v>45415</v>
      </c>
      <c r="B205" s="12" t="s">
        <v>216</v>
      </c>
      <c r="C205" s="12" t="s">
        <v>218</v>
      </c>
      <c r="D205" s="13">
        <v>154.38999999999999</v>
      </c>
      <c r="E205" s="13">
        <v>154.38999999999999</v>
      </c>
      <c r="F205" s="13">
        <v>0</v>
      </c>
      <c r="G205" s="12" t="s">
        <v>11</v>
      </c>
      <c r="H205" s="12" t="s">
        <v>17</v>
      </c>
    </row>
    <row r="206" spans="1:8" ht="11" customHeight="1" x14ac:dyDescent="0.2">
      <c r="A206" s="11">
        <v>45415</v>
      </c>
      <c r="B206" s="12" t="s">
        <v>216</v>
      </c>
      <c r="C206" s="12" t="s">
        <v>219</v>
      </c>
      <c r="D206" s="13">
        <v>160.06</v>
      </c>
      <c r="E206" s="13">
        <v>160.06</v>
      </c>
      <c r="F206" s="13">
        <v>0</v>
      </c>
      <c r="G206" s="12" t="s">
        <v>11</v>
      </c>
      <c r="H206" s="12" t="s">
        <v>17</v>
      </c>
    </row>
    <row r="207" spans="1:8" ht="11" customHeight="1" x14ac:dyDescent="0.2">
      <c r="A207" s="14" t="s">
        <v>220</v>
      </c>
      <c r="B207" s="14"/>
      <c r="C207" s="14"/>
      <c r="D207" s="15">
        <f>SUM(D204:D206)</f>
        <v>484.15</v>
      </c>
      <c r="E207" s="15">
        <f>SUM(E204:E206)</f>
        <v>484.15</v>
      </c>
      <c r="F207" s="15">
        <f>SUM(F204:F206)</f>
        <v>0</v>
      </c>
      <c r="G207" s="14"/>
      <c r="H207" s="14"/>
    </row>
    <row r="208" spans="1:8" ht="13.45" customHeight="1" x14ac:dyDescent="0.2"/>
    <row r="209" spans="1:8" s="5" customFormat="1" ht="12.15" customHeight="1" x14ac:dyDescent="0.2">
      <c r="A209" s="16" t="s">
        <v>221</v>
      </c>
      <c r="B209" s="16"/>
      <c r="C209" s="16"/>
      <c r="D209" s="16"/>
      <c r="E209" s="16"/>
      <c r="F209" s="16"/>
      <c r="G209" s="16"/>
      <c r="H209" s="16"/>
    </row>
    <row r="210" spans="1:8" ht="11" customHeight="1" x14ac:dyDescent="0.2">
      <c r="A210" s="8">
        <v>45390</v>
      </c>
      <c r="B210" s="9" t="s">
        <v>222</v>
      </c>
      <c r="C210" s="9" t="s">
        <v>223</v>
      </c>
      <c r="D210" s="10">
        <v>1612.8</v>
      </c>
      <c r="E210" s="10">
        <v>1344</v>
      </c>
      <c r="F210" s="10">
        <v>268.8</v>
      </c>
      <c r="G210" s="9" t="s">
        <v>11</v>
      </c>
      <c r="H210" s="9" t="s">
        <v>17</v>
      </c>
    </row>
    <row r="211" spans="1:8" ht="11" customHeight="1" x14ac:dyDescent="0.2">
      <c r="A211" s="11">
        <v>45401</v>
      </c>
      <c r="B211" s="12" t="s">
        <v>222</v>
      </c>
      <c r="C211" s="12" t="s">
        <v>224</v>
      </c>
      <c r="D211" s="13">
        <v>1555.2</v>
      </c>
      <c r="E211" s="13">
        <v>1296</v>
      </c>
      <c r="F211" s="13">
        <v>259.2</v>
      </c>
      <c r="G211" s="12" t="s">
        <v>11</v>
      </c>
      <c r="H211" s="12" t="s">
        <v>17</v>
      </c>
    </row>
    <row r="212" spans="1:8" ht="11" customHeight="1" x14ac:dyDescent="0.2">
      <c r="A212" s="11">
        <v>45401</v>
      </c>
      <c r="B212" s="12" t="s">
        <v>222</v>
      </c>
      <c r="C212" s="12" t="s">
        <v>225</v>
      </c>
      <c r="D212" s="13">
        <v>482.69</v>
      </c>
      <c r="E212" s="13">
        <v>402.24</v>
      </c>
      <c r="F212" s="13">
        <v>80.45</v>
      </c>
      <c r="G212" s="12" t="s">
        <v>11</v>
      </c>
      <c r="H212" s="12" t="s">
        <v>17</v>
      </c>
    </row>
    <row r="213" spans="1:8" ht="11" customHeight="1" x14ac:dyDescent="0.2">
      <c r="A213" s="11">
        <v>45408</v>
      </c>
      <c r="B213" s="12" t="s">
        <v>222</v>
      </c>
      <c r="C213" s="12" t="s">
        <v>226</v>
      </c>
      <c r="D213" s="13">
        <v>641.95000000000005</v>
      </c>
      <c r="E213" s="13">
        <v>534.96</v>
      </c>
      <c r="F213" s="13">
        <v>106.99</v>
      </c>
      <c r="G213" s="12" t="s">
        <v>11</v>
      </c>
      <c r="H213" s="12" t="s">
        <v>17</v>
      </c>
    </row>
    <row r="214" spans="1:8" ht="11" customHeight="1" x14ac:dyDescent="0.2">
      <c r="A214" s="11">
        <v>45436</v>
      </c>
      <c r="B214" s="12" t="s">
        <v>222</v>
      </c>
      <c r="C214" s="12" t="s">
        <v>227</v>
      </c>
      <c r="D214" s="13">
        <v>664.56</v>
      </c>
      <c r="E214" s="13">
        <v>553.79999999999995</v>
      </c>
      <c r="F214" s="13">
        <v>110.76</v>
      </c>
      <c r="G214" s="12" t="s">
        <v>11</v>
      </c>
      <c r="H214" s="12" t="s">
        <v>17</v>
      </c>
    </row>
    <row r="215" spans="1:8" ht="11" customHeight="1" x14ac:dyDescent="0.2">
      <c r="A215" s="11">
        <v>45450</v>
      </c>
      <c r="B215" s="12" t="s">
        <v>222</v>
      </c>
      <c r="C215" s="12" t="s">
        <v>228</v>
      </c>
      <c r="D215" s="13">
        <v>475.2</v>
      </c>
      <c r="E215" s="13">
        <v>396</v>
      </c>
      <c r="F215" s="13">
        <v>79.2</v>
      </c>
      <c r="G215" s="12" t="s">
        <v>11</v>
      </c>
      <c r="H215" s="12" t="s">
        <v>17</v>
      </c>
    </row>
    <row r="216" spans="1:8" ht="11" customHeight="1" x14ac:dyDescent="0.2">
      <c r="A216" s="11">
        <v>45464</v>
      </c>
      <c r="B216" s="12" t="s">
        <v>222</v>
      </c>
      <c r="C216" s="12" t="s">
        <v>229</v>
      </c>
      <c r="D216" s="13">
        <v>739.44</v>
      </c>
      <c r="E216" s="13">
        <v>616.20000000000005</v>
      </c>
      <c r="F216" s="13">
        <v>123.24</v>
      </c>
      <c r="G216" s="12" t="s">
        <v>11</v>
      </c>
      <c r="H216" s="12" t="s">
        <v>17</v>
      </c>
    </row>
    <row r="217" spans="1:8" ht="11" customHeight="1" x14ac:dyDescent="0.2">
      <c r="A217" s="14" t="s">
        <v>230</v>
      </c>
      <c r="B217" s="14"/>
      <c r="C217" s="14"/>
      <c r="D217" s="15">
        <f>SUM(D210:D216)</f>
        <v>6171.84</v>
      </c>
      <c r="E217" s="15">
        <f>SUM(E210:E216)</f>
        <v>5143.2</v>
      </c>
      <c r="F217" s="15">
        <f>SUM(F210:F216)</f>
        <v>1028.6400000000001</v>
      </c>
      <c r="G217" s="14"/>
      <c r="H217" s="14"/>
    </row>
    <row r="218" spans="1:8" ht="13.45" customHeight="1" x14ac:dyDescent="0.2"/>
    <row r="219" spans="1:8" s="5" customFormat="1" ht="12.15" customHeight="1" x14ac:dyDescent="0.2">
      <c r="A219" s="16" t="s">
        <v>231</v>
      </c>
      <c r="B219" s="16"/>
      <c r="C219" s="16"/>
      <c r="D219" s="16"/>
      <c r="E219" s="16"/>
      <c r="F219" s="16"/>
      <c r="G219" s="16"/>
      <c r="H219" s="16"/>
    </row>
    <row r="220" spans="1:8" ht="11" customHeight="1" x14ac:dyDescent="0.2">
      <c r="A220" s="8">
        <v>45401</v>
      </c>
      <c r="B220" s="9" t="s">
        <v>232</v>
      </c>
      <c r="C220" s="9" t="s">
        <v>233</v>
      </c>
      <c r="D220" s="10">
        <v>21.73</v>
      </c>
      <c r="E220" s="10">
        <v>18.11</v>
      </c>
      <c r="F220" s="10">
        <v>3.62</v>
      </c>
      <c r="G220" s="9" t="s">
        <v>11</v>
      </c>
      <c r="H220" s="9" t="s">
        <v>15</v>
      </c>
    </row>
    <row r="221" spans="1:8" ht="11" customHeight="1" x14ac:dyDescent="0.2">
      <c r="A221" s="11">
        <v>45401</v>
      </c>
      <c r="B221" s="12" t="s">
        <v>232</v>
      </c>
      <c r="C221" s="12" t="s">
        <v>233</v>
      </c>
      <c r="D221" s="13">
        <v>694.27</v>
      </c>
      <c r="E221" s="13">
        <v>578.55999999999995</v>
      </c>
      <c r="F221" s="13">
        <v>115.71</v>
      </c>
      <c r="G221" s="12" t="s">
        <v>11</v>
      </c>
      <c r="H221" s="12" t="s">
        <v>17</v>
      </c>
    </row>
    <row r="222" spans="1:8" ht="11" customHeight="1" x14ac:dyDescent="0.2">
      <c r="A222" s="11">
        <v>45422</v>
      </c>
      <c r="B222" s="12" t="s">
        <v>232</v>
      </c>
      <c r="C222" s="12" t="s">
        <v>234</v>
      </c>
      <c r="D222" s="13">
        <v>781.06</v>
      </c>
      <c r="E222" s="13">
        <v>650.88</v>
      </c>
      <c r="F222" s="13">
        <v>130.18</v>
      </c>
      <c r="G222" s="12" t="s">
        <v>11</v>
      </c>
      <c r="H222" s="12" t="s">
        <v>17</v>
      </c>
    </row>
    <row r="223" spans="1:8" ht="11" customHeight="1" x14ac:dyDescent="0.2">
      <c r="A223" s="11">
        <v>45422</v>
      </c>
      <c r="B223" s="12" t="s">
        <v>232</v>
      </c>
      <c r="C223" s="12" t="s">
        <v>234</v>
      </c>
      <c r="D223" s="13">
        <v>21.73</v>
      </c>
      <c r="E223" s="13">
        <v>18.11</v>
      </c>
      <c r="F223" s="13">
        <v>3.62</v>
      </c>
      <c r="G223" s="12" t="s">
        <v>11</v>
      </c>
      <c r="H223" s="12" t="s">
        <v>15</v>
      </c>
    </row>
    <row r="224" spans="1:8" ht="11" customHeight="1" x14ac:dyDescent="0.2">
      <c r="A224" s="11">
        <v>45457</v>
      </c>
      <c r="B224" s="12" t="s">
        <v>232</v>
      </c>
      <c r="C224" s="12" t="s">
        <v>235</v>
      </c>
      <c r="D224" s="13">
        <v>781.06</v>
      </c>
      <c r="E224" s="13">
        <v>650.88</v>
      </c>
      <c r="F224" s="13">
        <v>130.18</v>
      </c>
      <c r="G224" s="12" t="s">
        <v>11</v>
      </c>
      <c r="H224" s="12" t="s">
        <v>17</v>
      </c>
    </row>
    <row r="225" spans="1:8" ht="11" customHeight="1" x14ac:dyDescent="0.2">
      <c r="A225" s="14" t="s">
        <v>236</v>
      </c>
      <c r="B225" s="14"/>
      <c r="C225" s="14"/>
      <c r="D225" s="15">
        <f>SUM(D220:D224)</f>
        <v>2299.85</v>
      </c>
      <c r="E225" s="15">
        <f>SUM(E220:E224)</f>
        <v>1916.54</v>
      </c>
      <c r="F225" s="15">
        <f>SUM(F220:F224)</f>
        <v>383.31</v>
      </c>
      <c r="G225" s="14"/>
      <c r="H225" s="14"/>
    </row>
    <row r="226" spans="1:8" ht="13.45" customHeight="1" x14ac:dyDescent="0.2"/>
    <row r="227" spans="1:8" s="5" customFormat="1" ht="12.15" customHeight="1" x14ac:dyDescent="0.2">
      <c r="A227" s="16" t="s">
        <v>237</v>
      </c>
      <c r="B227" s="16"/>
      <c r="C227" s="16"/>
      <c r="D227" s="16"/>
      <c r="E227" s="16"/>
      <c r="F227" s="16"/>
      <c r="G227" s="16"/>
      <c r="H227" s="16"/>
    </row>
    <row r="228" spans="1:8" ht="11" customHeight="1" x14ac:dyDescent="0.2">
      <c r="A228" s="8">
        <v>45408</v>
      </c>
      <c r="B228" s="9" t="s">
        <v>238</v>
      </c>
      <c r="C228" s="9" t="s">
        <v>239</v>
      </c>
      <c r="D228" s="10">
        <v>984</v>
      </c>
      <c r="E228" s="10">
        <v>820</v>
      </c>
      <c r="F228" s="10">
        <v>164</v>
      </c>
      <c r="G228" s="9" t="s">
        <v>24</v>
      </c>
      <c r="H228" s="9" t="s">
        <v>240</v>
      </c>
    </row>
    <row r="229" spans="1:8" ht="11" customHeight="1" x14ac:dyDescent="0.2">
      <c r="A229" s="14" t="s">
        <v>241</v>
      </c>
      <c r="B229" s="14"/>
      <c r="C229" s="14"/>
      <c r="D229" s="15">
        <f>D228</f>
        <v>984</v>
      </c>
      <c r="E229" s="15">
        <f>E228</f>
        <v>820</v>
      </c>
      <c r="F229" s="15">
        <f>F228</f>
        <v>164</v>
      </c>
      <c r="G229" s="14"/>
      <c r="H229" s="14"/>
    </row>
    <row r="230" spans="1:8" ht="13.45" customHeight="1" x14ac:dyDescent="0.2"/>
    <row r="231" spans="1:8" s="5" customFormat="1" ht="12.15" customHeight="1" x14ac:dyDescent="0.2">
      <c r="A231" s="16" t="s">
        <v>242</v>
      </c>
      <c r="B231" s="16"/>
      <c r="C231" s="16"/>
      <c r="D231" s="16"/>
      <c r="E231" s="16"/>
      <c r="F231" s="16"/>
      <c r="G231" s="16"/>
      <c r="H231" s="16"/>
    </row>
    <row r="232" spans="1:8" ht="11" customHeight="1" x14ac:dyDescent="0.2">
      <c r="A232" s="8">
        <v>45422</v>
      </c>
      <c r="B232" s="9" t="s">
        <v>243</v>
      </c>
      <c r="C232" s="9" t="s">
        <v>244</v>
      </c>
      <c r="D232" s="10">
        <v>354.72</v>
      </c>
      <c r="E232" s="10">
        <v>295.60000000000002</v>
      </c>
      <c r="F232" s="10">
        <v>59.12</v>
      </c>
      <c r="G232" s="9" t="s">
        <v>67</v>
      </c>
      <c r="H232" s="9" t="s">
        <v>18</v>
      </c>
    </row>
    <row r="233" spans="1:8" ht="11" customHeight="1" x14ac:dyDescent="0.2">
      <c r="A233" s="11">
        <v>45422</v>
      </c>
      <c r="B233" s="12" t="s">
        <v>243</v>
      </c>
      <c r="C233" s="12" t="s">
        <v>245</v>
      </c>
      <c r="D233" s="13">
        <v>114</v>
      </c>
      <c r="E233" s="13">
        <v>95</v>
      </c>
      <c r="F233" s="13">
        <v>19</v>
      </c>
      <c r="G233" s="12" t="s">
        <v>67</v>
      </c>
      <c r="H233" s="12" t="s">
        <v>18</v>
      </c>
    </row>
    <row r="234" spans="1:8" ht="11" customHeight="1" x14ac:dyDescent="0.2">
      <c r="A234" s="14" t="s">
        <v>246</v>
      </c>
      <c r="B234" s="14"/>
      <c r="C234" s="14"/>
      <c r="D234" s="15">
        <f>SUM(D232:D233)</f>
        <v>468.72</v>
      </c>
      <c r="E234" s="15">
        <f>SUM(E232:E233)</f>
        <v>390.6</v>
      </c>
      <c r="F234" s="15">
        <f>SUM(F232:F233)</f>
        <v>78.12</v>
      </c>
      <c r="G234" s="14"/>
      <c r="H234" s="14"/>
    </row>
    <row r="235" spans="1:8" ht="13.45" customHeight="1" x14ac:dyDescent="0.2"/>
    <row r="236" spans="1:8" s="5" customFormat="1" ht="12.15" customHeight="1" x14ac:dyDescent="0.2">
      <c r="A236" s="16" t="s">
        <v>247</v>
      </c>
      <c r="B236" s="16"/>
      <c r="C236" s="16"/>
      <c r="D236" s="16"/>
      <c r="E236" s="16"/>
      <c r="F236" s="16"/>
      <c r="G236" s="16"/>
      <c r="H236" s="16"/>
    </row>
    <row r="237" spans="1:8" ht="11" customHeight="1" x14ac:dyDescent="0.2">
      <c r="A237" s="8">
        <v>45450</v>
      </c>
      <c r="B237" s="9" t="s">
        <v>248</v>
      </c>
      <c r="C237" s="9" t="s">
        <v>249</v>
      </c>
      <c r="D237" s="10">
        <v>4884.66</v>
      </c>
      <c r="E237" s="10">
        <v>4070.55</v>
      </c>
      <c r="F237" s="10">
        <v>814.11</v>
      </c>
      <c r="G237" s="9" t="s">
        <v>63</v>
      </c>
      <c r="H237" s="9" t="s">
        <v>18</v>
      </c>
    </row>
    <row r="238" spans="1:8" ht="11" customHeight="1" x14ac:dyDescent="0.2">
      <c r="A238" s="14" t="s">
        <v>250</v>
      </c>
      <c r="B238" s="14"/>
      <c r="C238" s="14"/>
      <c r="D238" s="15">
        <f>D237</f>
        <v>4884.66</v>
      </c>
      <c r="E238" s="15">
        <f>E237</f>
        <v>4070.55</v>
      </c>
      <c r="F238" s="15">
        <f>F237</f>
        <v>814.11</v>
      </c>
      <c r="G238" s="14"/>
      <c r="H238" s="14"/>
    </row>
    <row r="239" spans="1:8" ht="13.45" customHeight="1" x14ac:dyDescent="0.2"/>
    <row r="240" spans="1:8" s="5" customFormat="1" ht="12.15" customHeight="1" x14ac:dyDescent="0.2">
      <c r="A240" s="16" t="s">
        <v>251</v>
      </c>
      <c r="B240" s="16"/>
      <c r="C240" s="16"/>
      <c r="D240" s="16"/>
      <c r="E240" s="16"/>
      <c r="F240" s="16"/>
      <c r="G240" s="16"/>
      <c r="H240" s="16"/>
    </row>
    <row r="241" spans="1:8" ht="11" customHeight="1" x14ac:dyDescent="0.2">
      <c r="A241" s="8">
        <v>45415</v>
      </c>
      <c r="B241" s="9" t="s">
        <v>252</v>
      </c>
      <c r="C241" s="9" t="s">
        <v>253</v>
      </c>
      <c r="D241" s="10">
        <v>21840</v>
      </c>
      <c r="E241" s="10">
        <v>18200</v>
      </c>
      <c r="F241" s="10">
        <v>3640</v>
      </c>
      <c r="G241" s="9" t="s">
        <v>24</v>
      </c>
      <c r="H241" s="9" t="s">
        <v>240</v>
      </c>
    </row>
    <row r="242" spans="1:8" ht="11" customHeight="1" x14ac:dyDescent="0.2">
      <c r="A242" s="14" t="s">
        <v>254</v>
      </c>
      <c r="B242" s="14"/>
      <c r="C242" s="14"/>
      <c r="D242" s="15">
        <f>D241</f>
        <v>21840</v>
      </c>
      <c r="E242" s="15">
        <f>E241</f>
        <v>18200</v>
      </c>
      <c r="F242" s="15">
        <f>F241</f>
        <v>3640</v>
      </c>
      <c r="G242" s="14"/>
      <c r="H242" s="14"/>
    </row>
    <row r="243" spans="1:8" ht="13.45" customHeight="1" x14ac:dyDescent="0.2"/>
    <row r="244" spans="1:8" s="5" customFormat="1" ht="12.15" customHeight="1" x14ac:dyDescent="0.2">
      <c r="A244" s="16" t="s">
        <v>255</v>
      </c>
      <c r="B244" s="16"/>
      <c r="C244" s="16"/>
      <c r="D244" s="16"/>
      <c r="E244" s="16"/>
      <c r="F244" s="16"/>
      <c r="G244" s="16"/>
      <c r="H244" s="16"/>
    </row>
    <row r="245" spans="1:8" ht="11" customHeight="1" x14ac:dyDescent="0.2">
      <c r="A245" s="8">
        <v>45408</v>
      </c>
      <c r="B245" s="9" t="s">
        <v>256</v>
      </c>
      <c r="C245" s="9" t="s">
        <v>257</v>
      </c>
      <c r="D245" s="10">
        <v>550</v>
      </c>
      <c r="E245" s="10">
        <v>550</v>
      </c>
      <c r="F245" s="10">
        <v>0</v>
      </c>
      <c r="G245" s="9" t="s">
        <v>11</v>
      </c>
      <c r="H245" s="9" t="s">
        <v>13</v>
      </c>
    </row>
    <row r="246" spans="1:8" ht="11" customHeight="1" x14ac:dyDescent="0.2">
      <c r="A246" s="14" t="s">
        <v>258</v>
      </c>
      <c r="B246" s="14"/>
      <c r="C246" s="14"/>
      <c r="D246" s="15">
        <f>D245</f>
        <v>550</v>
      </c>
      <c r="E246" s="15">
        <f>E245</f>
        <v>550</v>
      </c>
      <c r="F246" s="15">
        <f>F245</f>
        <v>0</v>
      </c>
      <c r="G246" s="14"/>
      <c r="H246" s="14"/>
    </row>
    <row r="247" spans="1:8" ht="13.45" customHeight="1" x14ac:dyDescent="0.2"/>
    <row r="248" spans="1:8" s="5" customFormat="1" ht="12.15" customHeight="1" x14ac:dyDescent="0.2">
      <c r="A248" s="16" t="s">
        <v>259</v>
      </c>
      <c r="B248" s="16"/>
      <c r="C248" s="16"/>
      <c r="D248" s="16"/>
      <c r="E248" s="16"/>
      <c r="F248" s="16"/>
      <c r="G248" s="16"/>
      <c r="H248" s="16"/>
    </row>
    <row r="249" spans="1:8" ht="11" customHeight="1" x14ac:dyDescent="0.2">
      <c r="A249" s="8">
        <v>45390</v>
      </c>
      <c r="B249" s="9" t="s">
        <v>260</v>
      </c>
      <c r="C249" s="9" t="s">
        <v>261</v>
      </c>
      <c r="D249" s="10">
        <v>62.54</v>
      </c>
      <c r="E249" s="10">
        <v>52.12</v>
      </c>
      <c r="F249" s="10">
        <v>10.42</v>
      </c>
      <c r="G249" s="9" t="s">
        <v>96</v>
      </c>
      <c r="H249" s="9" t="s">
        <v>13</v>
      </c>
    </row>
    <row r="250" spans="1:8" ht="11" customHeight="1" x14ac:dyDescent="0.2">
      <c r="A250" s="11">
        <v>45401</v>
      </c>
      <c r="B250" s="12" t="s">
        <v>260</v>
      </c>
      <c r="C250" s="12" t="s">
        <v>262</v>
      </c>
      <c r="D250" s="13">
        <v>57.24</v>
      </c>
      <c r="E250" s="13">
        <v>47.7</v>
      </c>
      <c r="F250" s="13">
        <v>9.5399999999999991</v>
      </c>
      <c r="G250" s="12" t="s">
        <v>30</v>
      </c>
      <c r="H250" s="12" t="s">
        <v>13</v>
      </c>
    </row>
    <row r="251" spans="1:8" ht="11" customHeight="1" x14ac:dyDescent="0.2">
      <c r="A251" s="11">
        <v>45415</v>
      </c>
      <c r="B251" s="12" t="s">
        <v>260</v>
      </c>
      <c r="C251" s="12" t="s">
        <v>263</v>
      </c>
      <c r="D251" s="13">
        <v>54.85</v>
      </c>
      <c r="E251" s="13">
        <v>45.71</v>
      </c>
      <c r="F251" s="13">
        <v>9.14</v>
      </c>
      <c r="G251" s="12" t="s">
        <v>96</v>
      </c>
      <c r="H251" s="12" t="s">
        <v>13</v>
      </c>
    </row>
    <row r="252" spans="1:8" ht="11" customHeight="1" x14ac:dyDescent="0.2">
      <c r="A252" s="11">
        <v>45436</v>
      </c>
      <c r="B252" s="12" t="s">
        <v>260</v>
      </c>
      <c r="C252" s="12" t="s">
        <v>264</v>
      </c>
      <c r="D252" s="13">
        <v>57.24</v>
      </c>
      <c r="E252" s="13">
        <v>47.7</v>
      </c>
      <c r="F252" s="13">
        <v>9.5399999999999991</v>
      </c>
      <c r="G252" s="12" t="s">
        <v>30</v>
      </c>
      <c r="H252" s="12" t="s">
        <v>13</v>
      </c>
    </row>
    <row r="253" spans="1:8" ht="11" customHeight="1" x14ac:dyDescent="0.2">
      <c r="A253" s="11">
        <v>45450</v>
      </c>
      <c r="B253" s="12" t="s">
        <v>260</v>
      </c>
      <c r="C253" s="12" t="s">
        <v>265</v>
      </c>
      <c r="D253" s="13">
        <v>55.7</v>
      </c>
      <c r="E253" s="13">
        <v>46.42</v>
      </c>
      <c r="F253" s="13">
        <v>9.2799999999999994</v>
      </c>
      <c r="G253" s="12" t="s">
        <v>96</v>
      </c>
      <c r="H253" s="12" t="s">
        <v>13</v>
      </c>
    </row>
    <row r="254" spans="1:8" ht="11" customHeight="1" x14ac:dyDescent="0.2">
      <c r="A254" s="11">
        <v>45464</v>
      </c>
      <c r="B254" s="12" t="s">
        <v>260</v>
      </c>
      <c r="C254" s="12" t="s">
        <v>266</v>
      </c>
      <c r="D254" s="13">
        <v>57.24</v>
      </c>
      <c r="E254" s="13">
        <v>47.7</v>
      </c>
      <c r="F254" s="13">
        <v>9.5399999999999991</v>
      </c>
      <c r="G254" s="12" t="s">
        <v>30</v>
      </c>
      <c r="H254" s="12" t="s">
        <v>13</v>
      </c>
    </row>
    <row r="255" spans="1:8" ht="11" customHeight="1" x14ac:dyDescent="0.2">
      <c r="A255" s="14" t="s">
        <v>267</v>
      </c>
      <c r="B255" s="14"/>
      <c r="C255" s="14"/>
      <c r="D255" s="15">
        <f>SUM(D249:D254)</f>
        <v>344.81</v>
      </c>
      <c r="E255" s="15">
        <f>SUM(E249:E254)</f>
        <v>287.35000000000002</v>
      </c>
      <c r="F255" s="15">
        <f>SUM(F249:F254)</f>
        <v>57.46</v>
      </c>
      <c r="G255" s="14"/>
      <c r="H255" s="14"/>
    </row>
    <row r="256" spans="1:8" ht="13.45" customHeight="1" x14ac:dyDescent="0.2"/>
    <row r="257" spans="1:8" s="5" customFormat="1" ht="12.15" customHeight="1" x14ac:dyDescent="0.2">
      <c r="A257" s="16" t="s">
        <v>268</v>
      </c>
      <c r="B257" s="16"/>
      <c r="C257" s="16"/>
      <c r="D257" s="16"/>
      <c r="E257" s="16"/>
      <c r="F257" s="16"/>
      <c r="G257" s="16"/>
      <c r="H257" s="16"/>
    </row>
    <row r="258" spans="1:8" ht="11" customHeight="1" x14ac:dyDescent="0.2">
      <c r="A258" s="8">
        <v>45457</v>
      </c>
      <c r="B258" s="9" t="s">
        <v>269</v>
      </c>
      <c r="C258" s="9" t="s">
        <v>270</v>
      </c>
      <c r="D258" s="10">
        <v>537.6</v>
      </c>
      <c r="E258" s="10">
        <v>537.6</v>
      </c>
      <c r="F258" s="10">
        <v>0</v>
      </c>
      <c r="G258" s="9" t="s">
        <v>271</v>
      </c>
      <c r="H258" s="9" t="s">
        <v>46</v>
      </c>
    </row>
    <row r="259" spans="1:8" ht="11" customHeight="1" x14ac:dyDescent="0.2">
      <c r="A259" s="14" t="s">
        <v>272</v>
      </c>
      <c r="B259" s="14"/>
      <c r="C259" s="14"/>
      <c r="D259" s="15">
        <f>D258</f>
        <v>537.6</v>
      </c>
      <c r="E259" s="15">
        <f>E258</f>
        <v>537.6</v>
      </c>
      <c r="F259" s="15">
        <f>F258</f>
        <v>0</v>
      </c>
      <c r="G259" s="14"/>
      <c r="H259" s="14"/>
    </row>
    <row r="260" spans="1:8" ht="13.45" customHeight="1" x14ac:dyDescent="0.2"/>
    <row r="261" spans="1:8" s="5" customFormat="1" ht="12.15" customHeight="1" x14ac:dyDescent="0.2">
      <c r="A261" s="16" t="s">
        <v>273</v>
      </c>
      <c r="B261" s="16"/>
      <c r="C261" s="16"/>
      <c r="D261" s="16"/>
      <c r="E261" s="16"/>
      <c r="F261" s="16"/>
      <c r="G261" s="16"/>
      <c r="H261" s="16"/>
    </row>
    <row r="262" spans="1:8" ht="11" customHeight="1" x14ac:dyDescent="0.2">
      <c r="A262" s="8">
        <v>45401</v>
      </c>
      <c r="B262" s="9" t="s">
        <v>274</v>
      </c>
      <c r="C262" s="9" t="s">
        <v>275</v>
      </c>
      <c r="D262" s="10">
        <v>637.99</v>
      </c>
      <c r="E262" s="10">
        <v>607.61</v>
      </c>
      <c r="F262" s="10">
        <v>30.38</v>
      </c>
      <c r="G262" s="9" t="s">
        <v>14</v>
      </c>
      <c r="H262" s="9" t="s">
        <v>88</v>
      </c>
    </row>
    <row r="263" spans="1:8" ht="11" customHeight="1" x14ac:dyDescent="0.2">
      <c r="A263" s="11">
        <v>45401</v>
      </c>
      <c r="B263" s="12" t="s">
        <v>274</v>
      </c>
      <c r="C263" s="12" t="s">
        <v>276</v>
      </c>
      <c r="D263" s="13">
        <v>2607.11</v>
      </c>
      <c r="E263" s="13">
        <v>2172.59</v>
      </c>
      <c r="F263" s="13">
        <v>434.52</v>
      </c>
      <c r="G263" s="12" t="s">
        <v>14</v>
      </c>
      <c r="H263" s="12" t="s">
        <v>15</v>
      </c>
    </row>
    <row r="264" spans="1:8" ht="11" customHeight="1" x14ac:dyDescent="0.2">
      <c r="A264" s="11">
        <v>45401</v>
      </c>
      <c r="B264" s="12" t="s">
        <v>274</v>
      </c>
      <c r="C264" s="12" t="s">
        <v>277</v>
      </c>
      <c r="D264" s="13">
        <v>1209.55</v>
      </c>
      <c r="E264" s="13">
        <v>1007.96</v>
      </c>
      <c r="F264" s="13">
        <v>201.59</v>
      </c>
      <c r="G264" s="12" t="s">
        <v>16</v>
      </c>
      <c r="H264" s="12" t="s">
        <v>15</v>
      </c>
    </row>
    <row r="265" spans="1:8" ht="11" customHeight="1" x14ac:dyDescent="0.2">
      <c r="A265" s="11">
        <v>45436</v>
      </c>
      <c r="B265" s="12" t="s">
        <v>274</v>
      </c>
      <c r="C265" s="12" t="s">
        <v>278</v>
      </c>
      <c r="D265" s="13">
        <v>789.84</v>
      </c>
      <c r="E265" s="13">
        <v>658.2</v>
      </c>
      <c r="F265" s="13">
        <v>131.63999999999999</v>
      </c>
      <c r="G265" s="12" t="s">
        <v>16</v>
      </c>
      <c r="H265" s="12" t="s">
        <v>15</v>
      </c>
    </row>
    <row r="266" spans="1:8" ht="11" customHeight="1" x14ac:dyDescent="0.2">
      <c r="A266" s="11">
        <v>45464</v>
      </c>
      <c r="B266" s="12" t="s">
        <v>274</v>
      </c>
      <c r="C266" s="12" t="s">
        <v>279</v>
      </c>
      <c r="D266" s="13">
        <v>195.33</v>
      </c>
      <c r="E266" s="13">
        <v>186.03</v>
      </c>
      <c r="F266" s="13">
        <v>9.3000000000000007</v>
      </c>
      <c r="G266" s="12" t="s">
        <v>16</v>
      </c>
      <c r="H266" s="12" t="s">
        <v>15</v>
      </c>
    </row>
    <row r="267" spans="1:8" ht="11" customHeight="1" x14ac:dyDescent="0.2">
      <c r="A267" s="14" t="s">
        <v>280</v>
      </c>
      <c r="B267" s="14"/>
      <c r="C267" s="14"/>
      <c r="D267" s="15">
        <f>SUM(D262:D266)</f>
        <v>5439.8200000000006</v>
      </c>
      <c r="E267" s="15">
        <f>SUM(E262:E266)</f>
        <v>4632.3900000000003</v>
      </c>
      <c r="F267" s="15">
        <f>SUM(F262:F266)</f>
        <v>807.43</v>
      </c>
      <c r="G267" s="14"/>
      <c r="H267" s="14"/>
    </row>
    <row r="268" spans="1:8" ht="13.45" customHeight="1" x14ac:dyDescent="0.2"/>
    <row r="269" spans="1:8" s="5" customFormat="1" ht="12.15" customHeight="1" x14ac:dyDescent="0.2">
      <c r="A269" s="16" t="s">
        <v>281</v>
      </c>
      <c r="B269" s="16"/>
      <c r="C269" s="16"/>
      <c r="D269" s="16"/>
      <c r="E269" s="16"/>
      <c r="F269" s="16"/>
      <c r="G269" s="16"/>
      <c r="H269" s="16"/>
    </row>
    <row r="270" spans="1:8" ht="11" customHeight="1" x14ac:dyDescent="0.2">
      <c r="A270" s="8">
        <v>45415</v>
      </c>
      <c r="B270" s="9" t="s">
        <v>282</v>
      </c>
      <c r="C270" s="9" t="s">
        <v>283</v>
      </c>
      <c r="D270" s="10">
        <v>751.31</v>
      </c>
      <c r="E270" s="10">
        <v>626.09</v>
      </c>
      <c r="F270" s="10">
        <v>125.22</v>
      </c>
      <c r="G270" s="9" t="s">
        <v>70</v>
      </c>
      <c r="H270" s="9" t="s">
        <v>21</v>
      </c>
    </row>
    <row r="271" spans="1:8" ht="11" customHeight="1" x14ac:dyDescent="0.2">
      <c r="A271" s="11">
        <v>45415</v>
      </c>
      <c r="B271" s="12" t="s">
        <v>282</v>
      </c>
      <c r="C271" s="12" t="s">
        <v>284</v>
      </c>
      <c r="D271" s="13">
        <v>1131.24</v>
      </c>
      <c r="E271" s="13">
        <v>942.7</v>
      </c>
      <c r="F271" s="13">
        <v>188.54</v>
      </c>
      <c r="G271" s="12" t="s">
        <v>70</v>
      </c>
      <c r="H271" s="12" t="s">
        <v>15</v>
      </c>
    </row>
    <row r="272" spans="1:8" ht="11" customHeight="1" x14ac:dyDescent="0.2">
      <c r="A272" s="11">
        <v>45450</v>
      </c>
      <c r="B272" s="12" t="s">
        <v>282</v>
      </c>
      <c r="C272" s="12" t="s">
        <v>285</v>
      </c>
      <c r="D272" s="13">
        <v>762.59</v>
      </c>
      <c r="E272" s="13">
        <v>635.49</v>
      </c>
      <c r="F272" s="13">
        <v>127.1</v>
      </c>
      <c r="G272" s="12" t="s">
        <v>70</v>
      </c>
      <c r="H272" s="12" t="s">
        <v>21</v>
      </c>
    </row>
    <row r="273" spans="1:8" ht="11" customHeight="1" x14ac:dyDescent="0.2">
      <c r="A273" s="11">
        <v>45450</v>
      </c>
      <c r="B273" s="12" t="s">
        <v>282</v>
      </c>
      <c r="C273" s="12" t="s">
        <v>286</v>
      </c>
      <c r="D273" s="13">
        <v>1131.24</v>
      </c>
      <c r="E273" s="13">
        <v>942.7</v>
      </c>
      <c r="F273" s="13">
        <v>188.54</v>
      </c>
      <c r="G273" s="12" t="s">
        <v>70</v>
      </c>
      <c r="H273" s="12" t="s">
        <v>15</v>
      </c>
    </row>
    <row r="274" spans="1:8" ht="11" customHeight="1" x14ac:dyDescent="0.2">
      <c r="A274" s="14" t="s">
        <v>287</v>
      </c>
      <c r="B274" s="14"/>
      <c r="C274" s="14"/>
      <c r="D274" s="15">
        <f>SUM(D270:D273)</f>
        <v>3776.38</v>
      </c>
      <c r="E274" s="15">
        <f>SUM(E270:E273)</f>
        <v>3146.9799999999996</v>
      </c>
      <c r="F274" s="15">
        <f>SUM(F270:F273)</f>
        <v>629.4</v>
      </c>
      <c r="G274" s="14"/>
      <c r="H274" s="14"/>
    </row>
    <row r="275" spans="1:8" ht="13.45" customHeight="1" x14ac:dyDescent="0.2"/>
    <row r="276" spans="1:8" s="5" customFormat="1" ht="12.15" customHeight="1" x14ac:dyDescent="0.2">
      <c r="A276" s="16" t="s">
        <v>288</v>
      </c>
      <c r="B276" s="16"/>
      <c r="C276" s="16"/>
      <c r="D276" s="16"/>
      <c r="E276" s="16"/>
      <c r="F276" s="16"/>
      <c r="G276" s="16"/>
      <c r="H276" s="16"/>
    </row>
    <row r="277" spans="1:8" ht="11" customHeight="1" x14ac:dyDescent="0.2">
      <c r="A277" s="8">
        <v>45390</v>
      </c>
      <c r="B277" s="9" t="s">
        <v>289</v>
      </c>
      <c r="C277" s="9" t="s">
        <v>290</v>
      </c>
      <c r="D277" s="10">
        <v>144.1</v>
      </c>
      <c r="E277" s="10">
        <v>120.08</v>
      </c>
      <c r="F277" s="10">
        <v>24.02</v>
      </c>
      <c r="G277" s="9" t="s">
        <v>65</v>
      </c>
      <c r="H277" s="9" t="s">
        <v>15</v>
      </c>
    </row>
    <row r="278" spans="1:8" ht="11" customHeight="1" x14ac:dyDescent="0.2">
      <c r="A278" s="11">
        <v>45415</v>
      </c>
      <c r="B278" s="12" t="s">
        <v>289</v>
      </c>
      <c r="C278" s="12" t="s">
        <v>291</v>
      </c>
      <c r="D278" s="13">
        <v>60.12</v>
      </c>
      <c r="E278" s="13">
        <v>50.1</v>
      </c>
      <c r="F278" s="13">
        <v>10.02</v>
      </c>
      <c r="G278" s="12" t="s">
        <v>65</v>
      </c>
      <c r="H278" s="12" t="s">
        <v>15</v>
      </c>
    </row>
    <row r="279" spans="1:8" ht="11" customHeight="1" x14ac:dyDescent="0.2">
      <c r="A279" s="11">
        <v>45450</v>
      </c>
      <c r="B279" s="12" t="s">
        <v>289</v>
      </c>
      <c r="C279" s="12" t="s">
        <v>292</v>
      </c>
      <c r="D279" s="13">
        <v>71.260000000000005</v>
      </c>
      <c r="E279" s="13">
        <v>59.38</v>
      </c>
      <c r="F279" s="13">
        <v>11.88</v>
      </c>
      <c r="G279" s="12" t="s">
        <v>65</v>
      </c>
      <c r="H279" s="12" t="s">
        <v>15</v>
      </c>
    </row>
    <row r="280" spans="1:8" ht="11" customHeight="1" x14ac:dyDescent="0.2">
      <c r="A280" s="14" t="s">
        <v>293</v>
      </c>
      <c r="B280" s="14"/>
      <c r="C280" s="14"/>
      <c r="D280" s="15">
        <f>SUM(D277:D279)</f>
        <v>275.48</v>
      </c>
      <c r="E280" s="15">
        <f>SUM(E277:E279)</f>
        <v>229.56</v>
      </c>
      <c r="F280" s="15">
        <f>SUM(F277:F279)</f>
        <v>45.92</v>
      </c>
      <c r="G280" s="14"/>
      <c r="H280" s="14"/>
    </row>
    <row r="281" spans="1:8" ht="13.45" customHeight="1" x14ac:dyDescent="0.2"/>
    <row r="282" spans="1:8" s="5" customFormat="1" ht="12.15" customHeight="1" x14ac:dyDescent="0.2">
      <c r="A282" s="16" t="s">
        <v>294</v>
      </c>
      <c r="B282" s="16"/>
      <c r="C282" s="16"/>
      <c r="D282" s="16"/>
      <c r="E282" s="16"/>
      <c r="F282" s="16"/>
      <c r="G282" s="16"/>
      <c r="H282" s="16"/>
    </row>
    <row r="283" spans="1:8" ht="11" customHeight="1" x14ac:dyDescent="0.2">
      <c r="A283" s="8">
        <v>45401</v>
      </c>
      <c r="B283" s="9" t="s">
        <v>295</v>
      </c>
      <c r="C283" s="9" t="s">
        <v>296</v>
      </c>
      <c r="D283" s="10">
        <v>121.67</v>
      </c>
      <c r="E283" s="10">
        <v>101.39</v>
      </c>
      <c r="F283" s="10">
        <v>20.28</v>
      </c>
      <c r="G283" s="9" t="s">
        <v>63</v>
      </c>
      <c r="H283" s="9" t="s">
        <v>18</v>
      </c>
    </row>
    <row r="284" spans="1:8" ht="11" customHeight="1" x14ac:dyDescent="0.2">
      <c r="A284" s="11">
        <v>45401</v>
      </c>
      <c r="B284" s="12" t="s">
        <v>295</v>
      </c>
      <c r="C284" s="12" t="s">
        <v>297</v>
      </c>
      <c r="D284" s="13">
        <v>16.899999999999999</v>
      </c>
      <c r="E284" s="13">
        <v>16.899999999999999</v>
      </c>
      <c r="F284" s="13">
        <v>0</v>
      </c>
      <c r="G284" s="12" t="s">
        <v>63</v>
      </c>
      <c r="H284" s="12" t="s">
        <v>18</v>
      </c>
    </row>
    <row r="285" spans="1:8" ht="11" customHeight="1" x14ac:dyDescent="0.2">
      <c r="A285" s="11">
        <v>45401</v>
      </c>
      <c r="B285" s="12" t="s">
        <v>295</v>
      </c>
      <c r="C285" s="12" t="s">
        <v>298</v>
      </c>
      <c r="D285" s="13">
        <v>17.28</v>
      </c>
      <c r="E285" s="13">
        <v>14.4</v>
      </c>
      <c r="F285" s="13">
        <v>2.88</v>
      </c>
      <c r="G285" s="12" t="s">
        <v>63</v>
      </c>
      <c r="H285" s="12" t="s">
        <v>18</v>
      </c>
    </row>
    <row r="286" spans="1:8" ht="11" customHeight="1" x14ac:dyDescent="0.2">
      <c r="A286" s="11">
        <v>45401</v>
      </c>
      <c r="B286" s="12" t="s">
        <v>295</v>
      </c>
      <c r="C286" s="12" t="s">
        <v>299</v>
      </c>
      <c r="D286" s="13">
        <v>53.71</v>
      </c>
      <c r="E286" s="13">
        <v>44.76</v>
      </c>
      <c r="F286" s="13">
        <v>8.9499999999999993</v>
      </c>
      <c r="G286" s="12" t="s">
        <v>63</v>
      </c>
      <c r="H286" s="12" t="s">
        <v>18</v>
      </c>
    </row>
    <row r="287" spans="1:8" ht="11" customHeight="1" x14ac:dyDescent="0.2">
      <c r="A287" s="11">
        <v>45401</v>
      </c>
      <c r="B287" s="12" t="s">
        <v>295</v>
      </c>
      <c r="C287" s="12" t="s">
        <v>299</v>
      </c>
      <c r="D287" s="13">
        <v>10.53</v>
      </c>
      <c r="E287" s="13">
        <v>10.53</v>
      </c>
      <c r="F287" s="13">
        <v>0</v>
      </c>
      <c r="G287" s="12" t="s">
        <v>63</v>
      </c>
      <c r="H287" s="12" t="s">
        <v>18</v>
      </c>
    </row>
    <row r="288" spans="1:8" ht="11" customHeight="1" x14ac:dyDescent="0.2">
      <c r="A288" s="11">
        <v>45401</v>
      </c>
      <c r="B288" s="12" t="s">
        <v>295</v>
      </c>
      <c r="C288" s="12" t="s">
        <v>300</v>
      </c>
      <c r="D288" s="13">
        <v>127.37</v>
      </c>
      <c r="E288" s="13">
        <v>106.14</v>
      </c>
      <c r="F288" s="13">
        <v>21.23</v>
      </c>
      <c r="G288" s="12" t="s">
        <v>63</v>
      </c>
      <c r="H288" s="12" t="s">
        <v>18</v>
      </c>
    </row>
    <row r="289" spans="1:8" ht="11" customHeight="1" x14ac:dyDescent="0.2">
      <c r="A289" s="11">
        <v>45422</v>
      </c>
      <c r="B289" s="12" t="s">
        <v>295</v>
      </c>
      <c r="C289" s="12" t="s">
        <v>301</v>
      </c>
      <c r="D289" s="13">
        <v>87.28</v>
      </c>
      <c r="E289" s="13">
        <v>72.73</v>
      </c>
      <c r="F289" s="13">
        <v>14.55</v>
      </c>
      <c r="G289" s="12" t="s">
        <v>63</v>
      </c>
      <c r="H289" s="12" t="s">
        <v>18</v>
      </c>
    </row>
    <row r="290" spans="1:8" ht="11" customHeight="1" x14ac:dyDescent="0.2">
      <c r="A290" s="11">
        <v>45422</v>
      </c>
      <c r="B290" s="12" t="s">
        <v>295</v>
      </c>
      <c r="C290" s="12" t="s">
        <v>302</v>
      </c>
      <c r="D290" s="13">
        <v>58.7</v>
      </c>
      <c r="E290" s="13">
        <v>58.7</v>
      </c>
      <c r="F290" s="13">
        <v>0</v>
      </c>
      <c r="G290" s="12" t="s">
        <v>63</v>
      </c>
      <c r="H290" s="12" t="s">
        <v>18</v>
      </c>
    </row>
    <row r="291" spans="1:8" ht="11" customHeight="1" x14ac:dyDescent="0.2">
      <c r="A291" s="11">
        <v>45422</v>
      </c>
      <c r="B291" s="12" t="s">
        <v>295</v>
      </c>
      <c r="C291" s="12" t="s">
        <v>303</v>
      </c>
      <c r="D291" s="13">
        <v>8.89</v>
      </c>
      <c r="E291" s="13">
        <v>7.41</v>
      </c>
      <c r="F291" s="13">
        <v>1.48</v>
      </c>
      <c r="G291" s="12" t="s">
        <v>63</v>
      </c>
      <c r="H291" s="12" t="s">
        <v>18</v>
      </c>
    </row>
    <row r="292" spans="1:8" ht="11" customHeight="1" x14ac:dyDescent="0.2">
      <c r="A292" s="11">
        <v>45422</v>
      </c>
      <c r="B292" s="12" t="s">
        <v>295</v>
      </c>
      <c r="C292" s="12" t="s">
        <v>303</v>
      </c>
      <c r="D292" s="13">
        <v>70.63</v>
      </c>
      <c r="E292" s="13">
        <v>58.86</v>
      </c>
      <c r="F292" s="13">
        <v>11.77</v>
      </c>
      <c r="G292" s="12" t="s">
        <v>67</v>
      </c>
      <c r="H292" s="12" t="s">
        <v>18</v>
      </c>
    </row>
    <row r="293" spans="1:8" ht="11" customHeight="1" x14ac:dyDescent="0.2">
      <c r="A293" s="11">
        <v>45457</v>
      </c>
      <c r="B293" s="12" t="s">
        <v>295</v>
      </c>
      <c r="C293" s="12" t="s">
        <v>304</v>
      </c>
      <c r="D293" s="13">
        <v>22.8</v>
      </c>
      <c r="E293" s="13">
        <v>19</v>
      </c>
      <c r="F293" s="13">
        <v>3.8</v>
      </c>
      <c r="G293" s="12" t="s">
        <v>63</v>
      </c>
      <c r="H293" s="12" t="s">
        <v>18</v>
      </c>
    </row>
    <row r="294" spans="1:8" ht="11" customHeight="1" x14ac:dyDescent="0.2">
      <c r="A294" s="14" t="s">
        <v>305</v>
      </c>
      <c r="B294" s="14"/>
      <c r="C294" s="14"/>
      <c r="D294" s="15">
        <f>SUM(D283:D293)</f>
        <v>595.76</v>
      </c>
      <c r="E294" s="15">
        <f>SUM(E283:E293)</f>
        <v>510.82000000000005</v>
      </c>
      <c r="F294" s="15">
        <f>SUM(F283:F293)</f>
        <v>84.94</v>
      </c>
      <c r="G294" s="14"/>
      <c r="H294" s="14"/>
    </row>
    <row r="295" spans="1:8" ht="13.45" customHeight="1" x14ac:dyDescent="0.2"/>
    <row r="296" spans="1:8" s="5" customFormat="1" ht="12.15" customHeight="1" x14ac:dyDescent="0.2">
      <c r="A296" s="16" t="s">
        <v>306</v>
      </c>
      <c r="B296" s="16"/>
      <c r="C296" s="16"/>
      <c r="D296" s="16"/>
      <c r="E296" s="16"/>
      <c r="F296" s="16"/>
      <c r="G296" s="16"/>
      <c r="H296" s="16"/>
    </row>
    <row r="297" spans="1:8" ht="11" customHeight="1" x14ac:dyDescent="0.2">
      <c r="A297" s="8">
        <v>45415</v>
      </c>
      <c r="B297" s="9" t="s">
        <v>307</v>
      </c>
      <c r="C297" s="9" t="s">
        <v>308</v>
      </c>
      <c r="D297" s="10">
        <v>78</v>
      </c>
      <c r="E297" s="10">
        <v>65</v>
      </c>
      <c r="F297" s="10">
        <v>13</v>
      </c>
      <c r="G297" s="9" t="s">
        <v>30</v>
      </c>
      <c r="H297" s="9" t="s">
        <v>15</v>
      </c>
    </row>
    <row r="298" spans="1:8" ht="11" customHeight="1" x14ac:dyDescent="0.2">
      <c r="A298" s="11">
        <v>45415</v>
      </c>
      <c r="B298" s="12" t="s">
        <v>307</v>
      </c>
      <c r="C298" s="12" t="s">
        <v>309</v>
      </c>
      <c r="D298" s="13">
        <v>78</v>
      </c>
      <c r="E298" s="13">
        <v>65</v>
      </c>
      <c r="F298" s="13">
        <v>13</v>
      </c>
      <c r="G298" s="12" t="s">
        <v>30</v>
      </c>
      <c r="H298" s="12" t="s">
        <v>21</v>
      </c>
    </row>
    <row r="299" spans="1:8" ht="11" customHeight="1" x14ac:dyDescent="0.2">
      <c r="A299" s="14" t="s">
        <v>310</v>
      </c>
      <c r="B299" s="14"/>
      <c r="C299" s="14"/>
      <c r="D299" s="15">
        <f>SUM(D297:D298)</f>
        <v>156</v>
      </c>
      <c r="E299" s="15">
        <f>SUM(E297:E298)</f>
        <v>130</v>
      </c>
      <c r="F299" s="15">
        <f>SUM(F297:F298)</f>
        <v>26</v>
      </c>
      <c r="G299" s="14"/>
      <c r="H299" s="14"/>
    </row>
    <row r="300" spans="1:8" ht="13.45" customHeight="1" x14ac:dyDescent="0.2"/>
    <row r="301" spans="1:8" s="5" customFormat="1" ht="12.15" customHeight="1" x14ac:dyDescent="0.2">
      <c r="A301" s="16" t="s">
        <v>311</v>
      </c>
      <c r="B301" s="16"/>
      <c r="C301" s="16"/>
      <c r="D301" s="16"/>
      <c r="E301" s="16"/>
      <c r="F301" s="16"/>
      <c r="G301" s="16"/>
      <c r="H301" s="16"/>
    </row>
    <row r="302" spans="1:8" ht="11" customHeight="1" x14ac:dyDescent="0.2">
      <c r="A302" s="8">
        <v>45407</v>
      </c>
      <c r="B302" s="9" t="s">
        <v>312</v>
      </c>
      <c r="C302" s="9" t="s">
        <v>105</v>
      </c>
      <c r="D302" s="10">
        <v>1176</v>
      </c>
      <c r="E302" s="10">
        <v>1176</v>
      </c>
      <c r="F302" s="10">
        <v>0</v>
      </c>
      <c r="G302" s="9" t="s">
        <v>30</v>
      </c>
      <c r="H302" s="9" t="s">
        <v>25</v>
      </c>
    </row>
    <row r="303" spans="1:8" ht="11" customHeight="1" x14ac:dyDescent="0.2">
      <c r="A303" s="11">
        <v>45468</v>
      </c>
      <c r="B303" s="12" t="s">
        <v>312</v>
      </c>
      <c r="C303" s="12" t="s">
        <v>26</v>
      </c>
      <c r="D303" s="13">
        <v>741.6</v>
      </c>
      <c r="E303" s="13">
        <v>741.6</v>
      </c>
      <c r="F303" s="13">
        <v>0</v>
      </c>
      <c r="G303" s="12" t="s">
        <v>30</v>
      </c>
      <c r="H303" s="12" t="s">
        <v>13</v>
      </c>
    </row>
    <row r="304" spans="1:8" ht="11" customHeight="1" x14ac:dyDescent="0.2">
      <c r="A304" s="14" t="s">
        <v>313</v>
      </c>
      <c r="B304" s="14"/>
      <c r="C304" s="14"/>
      <c r="D304" s="15">
        <f>SUM(D302:D303)</f>
        <v>1917.6</v>
      </c>
      <c r="E304" s="15">
        <f>SUM(E302:E303)</f>
        <v>1917.6</v>
      </c>
      <c r="F304" s="15">
        <f>SUM(F302:F303)</f>
        <v>0</v>
      </c>
      <c r="G304" s="14"/>
      <c r="H304" s="14"/>
    </row>
    <row r="305" spans="1:8" ht="13.45" customHeight="1" x14ac:dyDescent="0.2"/>
    <row r="306" spans="1:8" s="5" customFormat="1" ht="12.15" customHeight="1" x14ac:dyDescent="0.2">
      <c r="A306" s="16" t="s">
        <v>314</v>
      </c>
      <c r="B306" s="16"/>
      <c r="C306" s="16"/>
      <c r="D306" s="16"/>
      <c r="E306" s="16"/>
      <c r="F306" s="16"/>
      <c r="G306" s="16"/>
      <c r="H306" s="16"/>
    </row>
    <row r="307" spans="1:8" ht="11" customHeight="1" x14ac:dyDescent="0.2">
      <c r="A307" s="8">
        <v>45390</v>
      </c>
      <c r="B307" s="9" t="s">
        <v>315</v>
      </c>
      <c r="C307" s="9" t="s">
        <v>316</v>
      </c>
      <c r="D307" s="10">
        <v>7407.31</v>
      </c>
      <c r="E307" s="10">
        <v>6172.76</v>
      </c>
      <c r="F307" s="10">
        <v>1234.55</v>
      </c>
      <c r="G307" s="9" t="s">
        <v>11</v>
      </c>
      <c r="H307" s="9" t="s">
        <v>12</v>
      </c>
    </row>
    <row r="308" spans="1:8" ht="11" customHeight="1" x14ac:dyDescent="0.2">
      <c r="A308" s="11">
        <v>45471</v>
      </c>
      <c r="B308" s="12" t="s">
        <v>315</v>
      </c>
      <c r="C308" s="12" t="s">
        <v>317</v>
      </c>
      <c r="D308" s="13">
        <v>17803.68</v>
      </c>
      <c r="E308" s="13">
        <v>14836.4</v>
      </c>
      <c r="F308" s="13">
        <v>2967.28</v>
      </c>
      <c r="G308" s="12" t="s">
        <v>11</v>
      </c>
      <c r="H308" s="12" t="s">
        <v>12</v>
      </c>
    </row>
    <row r="309" spans="1:8" ht="11" customHeight="1" x14ac:dyDescent="0.2">
      <c r="A309" s="14" t="s">
        <v>318</v>
      </c>
      <c r="B309" s="14"/>
      <c r="C309" s="14"/>
      <c r="D309" s="15">
        <f>SUM(D307:D308)</f>
        <v>25210.99</v>
      </c>
      <c r="E309" s="15">
        <f>SUM(E307:E308)</f>
        <v>21009.16</v>
      </c>
      <c r="F309" s="15">
        <f>SUM(F307:F308)</f>
        <v>4201.83</v>
      </c>
      <c r="G309" s="14"/>
      <c r="H309" s="14"/>
    </row>
    <row r="310" spans="1:8" ht="13.45" customHeight="1" x14ac:dyDescent="0.2"/>
    <row r="311" spans="1:8" s="5" customFormat="1" ht="12.15" customHeight="1" x14ac:dyDescent="0.2">
      <c r="A311" s="16" t="s">
        <v>319</v>
      </c>
      <c r="B311" s="16"/>
      <c r="C311" s="16"/>
      <c r="D311" s="16"/>
      <c r="E311" s="16"/>
      <c r="F311" s="16"/>
      <c r="G311" s="16"/>
      <c r="H311" s="16"/>
    </row>
    <row r="312" spans="1:8" ht="11" customHeight="1" x14ac:dyDescent="0.2">
      <c r="A312" s="8">
        <v>45401</v>
      </c>
      <c r="B312" s="9" t="s">
        <v>320</v>
      </c>
      <c r="C312" s="9" t="s">
        <v>321</v>
      </c>
      <c r="D312" s="10">
        <v>797.77</v>
      </c>
      <c r="E312" s="10">
        <v>664.81</v>
      </c>
      <c r="F312" s="10">
        <v>132.96</v>
      </c>
      <c r="G312" s="9" t="s">
        <v>14</v>
      </c>
      <c r="H312" s="9" t="s">
        <v>18</v>
      </c>
    </row>
    <row r="313" spans="1:8" ht="11" customHeight="1" x14ac:dyDescent="0.2">
      <c r="A313" s="11">
        <v>45422</v>
      </c>
      <c r="B313" s="12" t="s">
        <v>320</v>
      </c>
      <c r="C313" s="12" t="s">
        <v>322</v>
      </c>
      <c r="D313" s="13">
        <v>749.1</v>
      </c>
      <c r="E313" s="13">
        <v>624.25</v>
      </c>
      <c r="F313" s="13">
        <v>124.85</v>
      </c>
      <c r="G313" s="12" t="s">
        <v>14</v>
      </c>
      <c r="H313" s="12" t="s">
        <v>18</v>
      </c>
    </row>
    <row r="314" spans="1:8" ht="11" customHeight="1" x14ac:dyDescent="0.2">
      <c r="A314" s="11">
        <v>45457</v>
      </c>
      <c r="B314" s="12" t="s">
        <v>320</v>
      </c>
      <c r="C314" s="12" t="s">
        <v>323</v>
      </c>
      <c r="D314" s="13">
        <v>718.37</v>
      </c>
      <c r="E314" s="13">
        <v>598.64</v>
      </c>
      <c r="F314" s="13">
        <v>119.73</v>
      </c>
      <c r="G314" s="12" t="s">
        <v>14</v>
      </c>
      <c r="H314" s="12" t="s">
        <v>18</v>
      </c>
    </row>
    <row r="315" spans="1:8" ht="11" customHeight="1" x14ac:dyDescent="0.2">
      <c r="A315" s="14" t="s">
        <v>324</v>
      </c>
      <c r="B315" s="14"/>
      <c r="C315" s="14"/>
      <c r="D315" s="15">
        <f>SUM(D312:D314)</f>
        <v>2265.2399999999998</v>
      </c>
      <c r="E315" s="15">
        <f>SUM(E312:E314)</f>
        <v>1887.6999999999998</v>
      </c>
      <c r="F315" s="15">
        <f>SUM(F312:F314)</f>
        <v>377.54</v>
      </c>
      <c r="G315" s="14"/>
      <c r="H315" s="14"/>
    </row>
    <row r="316" spans="1:8" ht="13.45" customHeight="1" x14ac:dyDescent="0.2"/>
    <row r="317" spans="1:8" s="5" customFormat="1" ht="12.15" customHeight="1" x14ac:dyDescent="0.2">
      <c r="A317" s="16" t="s">
        <v>325</v>
      </c>
      <c r="B317" s="16"/>
      <c r="C317" s="16"/>
      <c r="D317" s="16"/>
      <c r="E317" s="16"/>
      <c r="F317" s="16"/>
      <c r="G317" s="16"/>
      <c r="H317" s="16"/>
    </row>
    <row r="318" spans="1:8" ht="11" customHeight="1" x14ac:dyDescent="0.2">
      <c r="A318" s="8">
        <v>45390</v>
      </c>
      <c r="B318" s="9" t="s">
        <v>326</v>
      </c>
      <c r="C318" s="9" t="s">
        <v>327</v>
      </c>
      <c r="D318" s="10">
        <v>532.02</v>
      </c>
      <c r="E318" s="10">
        <v>443.35</v>
      </c>
      <c r="F318" s="10">
        <v>88.67</v>
      </c>
      <c r="G318" s="9" t="s">
        <v>30</v>
      </c>
      <c r="H318" s="9" t="s">
        <v>13</v>
      </c>
    </row>
    <row r="319" spans="1:8" ht="11" customHeight="1" x14ac:dyDescent="0.2">
      <c r="A319" s="11">
        <v>45415</v>
      </c>
      <c r="B319" s="12" t="s">
        <v>326</v>
      </c>
      <c r="C319" s="12" t="s">
        <v>89</v>
      </c>
      <c r="D319" s="13">
        <v>448.02</v>
      </c>
      <c r="E319" s="13">
        <v>373.35</v>
      </c>
      <c r="F319" s="13">
        <v>74.67</v>
      </c>
      <c r="G319" s="12" t="s">
        <v>30</v>
      </c>
      <c r="H319" s="12" t="s">
        <v>13</v>
      </c>
    </row>
    <row r="320" spans="1:8" ht="11" customHeight="1" x14ac:dyDescent="0.2">
      <c r="A320" s="11">
        <v>45450</v>
      </c>
      <c r="B320" s="12" t="s">
        <v>326</v>
      </c>
      <c r="C320" s="12" t="s">
        <v>328</v>
      </c>
      <c r="D320" s="13">
        <v>364.02</v>
      </c>
      <c r="E320" s="13">
        <v>303.35000000000002</v>
      </c>
      <c r="F320" s="13">
        <v>60.67</v>
      </c>
      <c r="G320" s="12" t="s">
        <v>30</v>
      </c>
      <c r="H320" s="12" t="s">
        <v>13</v>
      </c>
    </row>
    <row r="321" spans="1:8" ht="11" customHeight="1" x14ac:dyDescent="0.2">
      <c r="A321" s="14" t="s">
        <v>329</v>
      </c>
      <c r="B321" s="14"/>
      <c r="C321" s="14"/>
      <c r="D321" s="15">
        <f>SUM(D318:D320)</f>
        <v>1344.06</v>
      </c>
      <c r="E321" s="15">
        <f>SUM(E318:E320)</f>
        <v>1120.0500000000002</v>
      </c>
      <c r="F321" s="15">
        <f>SUM(F318:F320)</f>
        <v>224.01</v>
      </c>
      <c r="G321" s="14"/>
      <c r="H321" s="14"/>
    </row>
    <row r="322" spans="1:8" ht="13.45" customHeight="1" x14ac:dyDescent="0.2"/>
    <row r="323" spans="1:8" s="5" customFormat="1" ht="12.15" customHeight="1" x14ac:dyDescent="0.2">
      <c r="A323" s="16" t="s">
        <v>330</v>
      </c>
      <c r="B323" s="16"/>
      <c r="C323" s="16"/>
      <c r="D323" s="16"/>
      <c r="E323" s="16"/>
      <c r="F323" s="16"/>
      <c r="G323" s="16"/>
      <c r="H323" s="16"/>
    </row>
    <row r="324" spans="1:8" ht="11" customHeight="1" x14ac:dyDescent="0.2">
      <c r="A324" s="8">
        <v>45399</v>
      </c>
      <c r="B324" s="9" t="s">
        <v>331</v>
      </c>
      <c r="C324" s="9" t="s">
        <v>64</v>
      </c>
      <c r="D324" s="10">
        <v>1734</v>
      </c>
      <c r="E324" s="10">
        <v>1445</v>
      </c>
      <c r="F324" s="10">
        <v>289</v>
      </c>
      <c r="G324" s="9" t="s">
        <v>41</v>
      </c>
      <c r="H324" s="9" t="s">
        <v>46</v>
      </c>
    </row>
    <row r="325" spans="1:8" ht="11" customHeight="1" x14ac:dyDescent="0.2">
      <c r="A325" s="11">
        <v>45441</v>
      </c>
      <c r="B325" s="12" t="s">
        <v>331</v>
      </c>
      <c r="C325" s="12" t="s">
        <v>332</v>
      </c>
      <c r="D325" s="13">
        <v>365.45</v>
      </c>
      <c r="E325" s="13">
        <v>304.54000000000002</v>
      </c>
      <c r="F325" s="13">
        <v>60.91</v>
      </c>
      <c r="G325" s="12" t="s">
        <v>41</v>
      </c>
      <c r="H325" s="12" t="s">
        <v>46</v>
      </c>
    </row>
    <row r="326" spans="1:8" ht="11" customHeight="1" x14ac:dyDescent="0.2">
      <c r="A326" s="14" t="s">
        <v>333</v>
      </c>
      <c r="B326" s="14"/>
      <c r="C326" s="14"/>
      <c r="D326" s="15">
        <f>SUM(D324:D325)</f>
        <v>2099.4499999999998</v>
      </c>
      <c r="E326" s="15">
        <f>SUM(E324:E325)</f>
        <v>1749.54</v>
      </c>
      <c r="F326" s="15">
        <f>SUM(F324:F325)</f>
        <v>349.90999999999997</v>
      </c>
      <c r="G326" s="14"/>
      <c r="H326" s="14"/>
    </row>
    <row r="327" spans="1:8" ht="13.45" customHeight="1" x14ac:dyDescent="0.2"/>
    <row r="328" spans="1:8" s="5" customFormat="1" ht="12.15" customHeight="1" x14ac:dyDescent="0.2">
      <c r="A328" s="16" t="s">
        <v>334</v>
      </c>
      <c r="B328" s="16"/>
      <c r="C328" s="16"/>
      <c r="D328" s="16"/>
      <c r="E328" s="16"/>
      <c r="F328" s="16"/>
      <c r="G328" s="16"/>
      <c r="H328" s="16"/>
    </row>
    <row r="329" spans="1:8" ht="11" customHeight="1" x14ac:dyDescent="0.2">
      <c r="A329" s="8">
        <v>45384</v>
      </c>
      <c r="B329" s="9" t="s">
        <v>335</v>
      </c>
      <c r="C329" s="9" t="s">
        <v>336</v>
      </c>
      <c r="D329" s="10">
        <v>105</v>
      </c>
      <c r="E329" s="10">
        <v>105</v>
      </c>
      <c r="F329" s="10">
        <v>0</v>
      </c>
      <c r="G329" s="9" t="s">
        <v>65</v>
      </c>
      <c r="H329" s="9" t="s">
        <v>13</v>
      </c>
    </row>
    <row r="330" spans="1:8" ht="11" customHeight="1" x14ac:dyDescent="0.2">
      <c r="A330" s="11">
        <v>45420</v>
      </c>
      <c r="B330" s="12" t="s">
        <v>335</v>
      </c>
      <c r="C330" s="12" t="s">
        <v>199</v>
      </c>
      <c r="D330" s="13">
        <v>67.5</v>
      </c>
      <c r="E330" s="13">
        <v>67.5</v>
      </c>
      <c r="F330" s="13">
        <v>0</v>
      </c>
      <c r="G330" s="12" t="s">
        <v>65</v>
      </c>
      <c r="H330" s="12" t="s">
        <v>13</v>
      </c>
    </row>
    <row r="331" spans="1:8" ht="11" customHeight="1" x14ac:dyDescent="0.2">
      <c r="A331" s="11">
        <v>45440</v>
      </c>
      <c r="B331" s="12" t="s">
        <v>335</v>
      </c>
      <c r="C331" s="12" t="s">
        <v>32</v>
      </c>
      <c r="D331" s="13">
        <v>105</v>
      </c>
      <c r="E331" s="13">
        <v>105</v>
      </c>
      <c r="F331" s="13">
        <v>0</v>
      </c>
      <c r="G331" s="12" t="s">
        <v>65</v>
      </c>
      <c r="H331" s="12" t="s">
        <v>13</v>
      </c>
    </row>
    <row r="332" spans="1:8" ht="11" customHeight="1" x14ac:dyDescent="0.2">
      <c r="A332" s="14" t="s">
        <v>337</v>
      </c>
      <c r="B332" s="14"/>
      <c r="C332" s="14"/>
      <c r="D332" s="15">
        <f>SUM(D329:D331)</f>
        <v>277.5</v>
      </c>
      <c r="E332" s="15">
        <f>SUM(E329:E331)</f>
        <v>277.5</v>
      </c>
      <c r="F332" s="15">
        <f>SUM(F329:F331)</f>
        <v>0</v>
      </c>
      <c r="G332" s="14"/>
      <c r="H332" s="14"/>
    </row>
    <row r="333" spans="1:8" ht="13.45" customHeight="1" x14ac:dyDescent="0.2"/>
    <row r="334" spans="1:8" s="5" customFormat="1" ht="12.15" customHeight="1" x14ac:dyDescent="0.2">
      <c r="A334" s="16" t="s">
        <v>338</v>
      </c>
      <c r="B334" s="16"/>
      <c r="C334" s="16"/>
      <c r="D334" s="16"/>
      <c r="E334" s="16"/>
      <c r="F334" s="16"/>
      <c r="G334" s="16"/>
      <c r="H334" s="16"/>
    </row>
    <row r="335" spans="1:8" ht="11" customHeight="1" x14ac:dyDescent="0.2">
      <c r="A335" s="8">
        <v>45385</v>
      </c>
      <c r="B335" s="9" t="s">
        <v>339</v>
      </c>
      <c r="C335" s="9" t="s">
        <v>340</v>
      </c>
      <c r="D335" s="10">
        <v>44.99</v>
      </c>
      <c r="E335" s="10">
        <v>37.49</v>
      </c>
      <c r="F335" s="10">
        <v>7.5</v>
      </c>
      <c r="G335" s="9" t="s">
        <v>67</v>
      </c>
      <c r="H335" s="9" t="s">
        <v>18</v>
      </c>
    </row>
    <row r="336" spans="1:8" ht="11" customHeight="1" x14ac:dyDescent="0.2">
      <c r="A336" s="11">
        <v>45385</v>
      </c>
      <c r="B336" s="12" t="s">
        <v>339</v>
      </c>
      <c r="C336" s="12" t="s">
        <v>341</v>
      </c>
      <c r="D336" s="13">
        <v>20.14</v>
      </c>
      <c r="E336" s="13">
        <v>16.78</v>
      </c>
      <c r="F336" s="13">
        <v>3.36</v>
      </c>
      <c r="G336" s="12" t="s">
        <v>63</v>
      </c>
      <c r="H336" s="12" t="s">
        <v>18</v>
      </c>
    </row>
    <row r="337" spans="1:8" ht="11" customHeight="1" x14ac:dyDescent="0.2">
      <c r="A337" s="11">
        <v>45385</v>
      </c>
      <c r="B337" s="12" t="s">
        <v>339</v>
      </c>
      <c r="C337" s="12" t="s">
        <v>342</v>
      </c>
      <c r="D337" s="13">
        <v>35.99</v>
      </c>
      <c r="E337" s="13">
        <v>29.99</v>
      </c>
      <c r="F337" s="13">
        <v>6</v>
      </c>
      <c r="G337" s="12" t="s">
        <v>76</v>
      </c>
      <c r="H337" s="12" t="s">
        <v>46</v>
      </c>
    </row>
    <row r="338" spans="1:8" ht="11" customHeight="1" x14ac:dyDescent="0.2">
      <c r="A338" s="11">
        <v>45385</v>
      </c>
      <c r="B338" s="12" t="s">
        <v>339</v>
      </c>
      <c r="C338" s="12" t="s">
        <v>343</v>
      </c>
      <c r="D338" s="13">
        <v>71.64</v>
      </c>
      <c r="E338" s="13">
        <v>59.7</v>
      </c>
      <c r="F338" s="13">
        <v>11.94</v>
      </c>
      <c r="G338" s="12" t="s">
        <v>87</v>
      </c>
      <c r="H338" s="12" t="s">
        <v>15</v>
      </c>
    </row>
    <row r="339" spans="1:8" ht="11" customHeight="1" x14ac:dyDescent="0.2">
      <c r="A339" s="11">
        <v>45385</v>
      </c>
      <c r="B339" s="12" t="s">
        <v>339</v>
      </c>
      <c r="C339" s="12" t="s">
        <v>344</v>
      </c>
      <c r="D339" s="13">
        <v>62.96</v>
      </c>
      <c r="E339" s="13">
        <v>52.47</v>
      </c>
      <c r="F339" s="13">
        <v>10.49</v>
      </c>
      <c r="G339" s="12" t="s">
        <v>87</v>
      </c>
      <c r="H339" s="12" t="s">
        <v>15</v>
      </c>
    </row>
    <row r="340" spans="1:8" ht="11" customHeight="1" x14ac:dyDescent="0.2">
      <c r="A340" s="11">
        <v>45413</v>
      </c>
      <c r="B340" s="12" t="s">
        <v>339</v>
      </c>
      <c r="C340" s="12" t="s">
        <v>345</v>
      </c>
      <c r="D340" s="13">
        <v>11.98</v>
      </c>
      <c r="E340" s="13">
        <v>9.98</v>
      </c>
      <c r="F340" s="13">
        <v>2</v>
      </c>
      <c r="G340" s="12" t="s">
        <v>63</v>
      </c>
      <c r="H340" s="12" t="s">
        <v>18</v>
      </c>
    </row>
    <row r="341" spans="1:8" ht="11" customHeight="1" x14ac:dyDescent="0.2">
      <c r="A341" s="11">
        <v>45413</v>
      </c>
      <c r="B341" s="12" t="s">
        <v>339</v>
      </c>
      <c r="C341" s="12" t="s">
        <v>346</v>
      </c>
      <c r="D341" s="13">
        <v>31.99</v>
      </c>
      <c r="E341" s="13">
        <v>26.66</v>
      </c>
      <c r="F341" s="13">
        <v>5.33</v>
      </c>
      <c r="G341" s="12" t="s">
        <v>63</v>
      </c>
      <c r="H341" s="12" t="s">
        <v>18</v>
      </c>
    </row>
    <row r="342" spans="1:8" ht="11" customHeight="1" x14ac:dyDescent="0.2">
      <c r="A342" s="11">
        <v>45419</v>
      </c>
      <c r="B342" s="12" t="s">
        <v>339</v>
      </c>
      <c r="C342" s="12" t="s">
        <v>347</v>
      </c>
      <c r="D342" s="13">
        <v>23.99</v>
      </c>
      <c r="E342" s="13">
        <v>19.989999999999998</v>
      </c>
      <c r="F342" s="13">
        <v>4</v>
      </c>
      <c r="G342" s="12" t="s">
        <v>63</v>
      </c>
      <c r="H342" s="12" t="s">
        <v>18</v>
      </c>
    </row>
    <row r="343" spans="1:8" ht="11" customHeight="1" x14ac:dyDescent="0.2">
      <c r="A343" s="11">
        <v>45419</v>
      </c>
      <c r="B343" s="12" t="s">
        <v>339</v>
      </c>
      <c r="C343" s="12" t="s">
        <v>347</v>
      </c>
      <c r="D343" s="13">
        <v>95.98</v>
      </c>
      <c r="E343" s="13">
        <v>79.98</v>
      </c>
      <c r="F343" s="13">
        <v>16</v>
      </c>
      <c r="G343" s="12" t="s">
        <v>67</v>
      </c>
      <c r="H343" s="12" t="s">
        <v>18</v>
      </c>
    </row>
    <row r="344" spans="1:8" ht="11" customHeight="1" x14ac:dyDescent="0.2">
      <c r="A344" s="11">
        <v>45446</v>
      </c>
      <c r="B344" s="12" t="s">
        <v>339</v>
      </c>
      <c r="C344" s="12" t="s">
        <v>348</v>
      </c>
      <c r="D344" s="13">
        <v>109.62</v>
      </c>
      <c r="E344" s="13">
        <v>91.35</v>
      </c>
      <c r="F344" s="13">
        <v>18.27</v>
      </c>
      <c r="G344" s="12" t="s">
        <v>63</v>
      </c>
      <c r="H344" s="12" t="s">
        <v>18</v>
      </c>
    </row>
    <row r="345" spans="1:8" ht="11" customHeight="1" x14ac:dyDescent="0.2">
      <c r="A345" s="11">
        <v>45469</v>
      </c>
      <c r="B345" s="12" t="s">
        <v>339</v>
      </c>
      <c r="C345" s="12" t="s">
        <v>349</v>
      </c>
      <c r="D345" s="13">
        <v>23.98</v>
      </c>
      <c r="E345" s="13">
        <v>19.98</v>
      </c>
      <c r="F345" s="13">
        <v>4</v>
      </c>
      <c r="G345" s="12" t="s">
        <v>63</v>
      </c>
      <c r="H345" s="12" t="s">
        <v>18</v>
      </c>
    </row>
    <row r="346" spans="1:8" ht="11" customHeight="1" x14ac:dyDescent="0.2">
      <c r="A346" s="14" t="s">
        <v>350</v>
      </c>
      <c r="B346" s="14"/>
      <c r="C346" s="14"/>
      <c r="D346" s="15">
        <f>SUM(D335:D345)</f>
        <v>533.26</v>
      </c>
      <c r="E346" s="15">
        <f>SUM(E335:E345)</f>
        <v>444.37</v>
      </c>
      <c r="F346" s="15">
        <f>SUM(F335:F345)</f>
        <v>88.89</v>
      </c>
      <c r="G346" s="14"/>
      <c r="H346" s="14"/>
    </row>
    <row r="347" spans="1:8" ht="13.45" customHeight="1" x14ac:dyDescent="0.2"/>
    <row r="348" spans="1:8" s="5" customFormat="1" ht="12.15" customHeight="1" x14ac:dyDescent="0.2">
      <c r="A348" s="16" t="s">
        <v>351</v>
      </c>
      <c r="B348" s="16"/>
      <c r="C348" s="16"/>
      <c r="D348" s="16"/>
      <c r="E348" s="16"/>
      <c r="F348" s="16"/>
      <c r="G348" s="16"/>
      <c r="H348" s="16"/>
    </row>
    <row r="349" spans="1:8" ht="11" customHeight="1" x14ac:dyDescent="0.2">
      <c r="A349" s="8">
        <v>45429</v>
      </c>
      <c r="B349" s="9" t="s">
        <v>352</v>
      </c>
      <c r="C349" s="9" t="s">
        <v>353</v>
      </c>
      <c r="D349" s="10">
        <v>48.25</v>
      </c>
      <c r="E349" s="10">
        <v>48.25</v>
      </c>
      <c r="F349" s="10">
        <v>0</v>
      </c>
      <c r="G349" s="9" t="s">
        <v>354</v>
      </c>
      <c r="H349" s="9" t="s">
        <v>88</v>
      </c>
    </row>
    <row r="350" spans="1:8" ht="11" customHeight="1" x14ac:dyDescent="0.2">
      <c r="A350" s="11">
        <v>45429</v>
      </c>
      <c r="B350" s="12" t="s">
        <v>352</v>
      </c>
      <c r="C350" s="12" t="s">
        <v>353</v>
      </c>
      <c r="D350" s="13">
        <v>69.459999999999994</v>
      </c>
      <c r="E350" s="13">
        <v>69.459999999999994</v>
      </c>
      <c r="F350" s="13">
        <v>0</v>
      </c>
      <c r="G350" s="12" t="s">
        <v>354</v>
      </c>
      <c r="H350" s="12" t="s">
        <v>88</v>
      </c>
    </row>
    <row r="351" spans="1:8" ht="11" customHeight="1" x14ac:dyDescent="0.2">
      <c r="A351" s="11">
        <v>45429</v>
      </c>
      <c r="B351" s="12" t="s">
        <v>352</v>
      </c>
      <c r="C351" s="12" t="s">
        <v>355</v>
      </c>
      <c r="D351" s="13">
        <v>66.62</v>
      </c>
      <c r="E351" s="13">
        <v>55.52</v>
      </c>
      <c r="F351" s="13">
        <v>11.1</v>
      </c>
      <c r="G351" s="12" t="s">
        <v>354</v>
      </c>
      <c r="H351" s="12" t="s">
        <v>15</v>
      </c>
    </row>
    <row r="352" spans="1:8" ht="11" customHeight="1" x14ac:dyDescent="0.2">
      <c r="A352" s="11">
        <v>45429</v>
      </c>
      <c r="B352" s="12" t="s">
        <v>352</v>
      </c>
      <c r="C352" s="12" t="s">
        <v>355</v>
      </c>
      <c r="D352" s="13">
        <v>85.05</v>
      </c>
      <c r="E352" s="13">
        <v>85.05</v>
      </c>
      <c r="F352" s="13">
        <v>0</v>
      </c>
      <c r="G352" s="12" t="s">
        <v>354</v>
      </c>
      <c r="H352" s="12" t="s">
        <v>15</v>
      </c>
    </row>
    <row r="353" spans="1:8" ht="11" customHeight="1" x14ac:dyDescent="0.2">
      <c r="A353" s="11">
        <v>45464</v>
      </c>
      <c r="B353" s="12" t="s">
        <v>352</v>
      </c>
      <c r="C353" s="12" t="s">
        <v>356</v>
      </c>
      <c r="D353" s="13">
        <v>33.32</v>
      </c>
      <c r="E353" s="13">
        <v>27.77</v>
      </c>
      <c r="F353" s="13">
        <v>5.55</v>
      </c>
      <c r="G353" s="12" t="s">
        <v>354</v>
      </c>
      <c r="H353" s="12" t="s">
        <v>15</v>
      </c>
    </row>
    <row r="354" spans="1:8" ht="11" customHeight="1" x14ac:dyDescent="0.2">
      <c r="A354" s="11">
        <v>45464</v>
      </c>
      <c r="B354" s="12" t="s">
        <v>352</v>
      </c>
      <c r="C354" s="12" t="s">
        <v>356</v>
      </c>
      <c r="D354" s="13">
        <v>42.35</v>
      </c>
      <c r="E354" s="13">
        <v>42.35</v>
      </c>
      <c r="F354" s="13">
        <v>0</v>
      </c>
      <c r="G354" s="12" t="s">
        <v>354</v>
      </c>
      <c r="H354" s="12" t="s">
        <v>15</v>
      </c>
    </row>
    <row r="355" spans="1:8" ht="11" customHeight="1" x14ac:dyDescent="0.2">
      <c r="A355" s="11">
        <v>45464</v>
      </c>
      <c r="B355" s="12" t="s">
        <v>352</v>
      </c>
      <c r="C355" s="12" t="s">
        <v>357</v>
      </c>
      <c r="D355" s="13">
        <v>89.84</v>
      </c>
      <c r="E355" s="13">
        <v>89.84</v>
      </c>
      <c r="F355" s="13">
        <v>0</v>
      </c>
      <c r="G355" s="12" t="s">
        <v>354</v>
      </c>
      <c r="H355" s="12" t="s">
        <v>88</v>
      </c>
    </row>
    <row r="356" spans="1:8" ht="11" customHeight="1" x14ac:dyDescent="0.2">
      <c r="A356" s="11">
        <v>45471</v>
      </c>
      <c r="B356" s="12" t="s">
        <v>352</v>
      </c>
      <c r="C356" s="12" t="s">
        <v>358</v>
      </c>
      <c r="D356" s="13">
        <v>136.55000000000001</v>
      </c>
      <c r="E356" s="13">
        <v>136.55000000000001</v>
      </c>
      <c r="F356" s="13">
        <v>0</v>
      </c>
      <c r="G356" s="12" t="s">
        <v>354</v>
      </c>
      <c r="H356" s="12" t="s">
        <v>22</v>
      </c>
    </row>
    <row r="357" spans="1:8" ht="11" customHeight="1" x14ac:dyDescent="0.2">
      <c r="A357" s="14" t="s">
        <v>359</v>
      </c>
      <c r="B357" s="14"/>
      <c r="C357" s="14"/>
      <c r="D357" s="15">
        <f>SUM(D349:D356)</f>
        <v>571.44000000000005</v>
      </c>
      <c r="E357" s="15">
        <f>SUM(E349:E356)</f>
        <v>554.79</v>
      </c>
      <c r="F357" s="15">
        <f>SUM(F349:F356)</f>
        <v>16.649999999999999</v>
      </c>
      <c r="G357" s="14"/>
      <c r="H357" s="14"/>
    </row>
    <row r="358" spans="1:8" ht="13.45" customHeight="1" x14ac:dyDescent="0.2"/>
    <row r="359" spans="1:8" s="5" customFormat="1" ht="12.15" customHeight="1" x14ac:dyDescent="0.2">
      <c r="A359" s="16" t="s">
        <v>360</v>
      </c>
      <c r="B359" s="16"/>
      <c r="C359" s="16"/>
      <c r="D359" s="16"/>
      <c r="E359" s="16"/>
      <c r="F359" s="16"/>
      <c r="G359" s="16"/>
      <c r="H359" s="16"/>
    </row>
    <row r="360" spans="1:8" ht="11" customHeight="1" x14ac:dyDescent="0.2">
      <c r="A360" s="8">
        <v>45401</v>
      </c>
      <c r="B360" s="9" t="s">
        <v>361</v>
      </c>
      <c r="C360" s="9" t="s">
        <v>362</v>
      </c>
      <c r="D360" s="10">
        <v>598.79999999999995</v>
      </c>
      <c r="E360" s="10">
        <v>499</v>
      </c>
      <c r="F360" s="10">
        <v>99.8</v>
      </c>
      <c r="G360" s="9" t="s">
        <v>141</v>
      </c>
      <c r="H360" s="9" t="s">
        <v>13</v>
      </c>
    </row>
    <row r="361" spans="1:8" ht="11" customHeight="1" x14ac:dyDescent="0.2">
      <c r="A361" s="14" t="s">
        <v>363</v>
      </c>
      <c r="B361" s="14"/>
      <c r="C361" s="14"/>
      <c r="D361" s="15">
        <f>D360</f>
        <v>598.79999999999995</v>
      </c>
      <c r="E361" s="15">
        <f>E360</f>
        <v>499</v>
      </c>
      <c r="F361" s="15">
        <f>F360</f>
        <v>99.8</v>
      </c>
      <c r="G361" s="14"/>
      <c r="H361" s="14"/>
    </row>
    <row r="362" spans="1:8" ht="13.45" customHeight="1" x14ac:dyDescent="0.2"/>
    <row r="363" spans="1:8" s="5" customFormat="1" ht="12.15" customHeight="1" x14ac:dyDescent="0.2">
      <c r="A363" s="16" t="s">
        <v>364</v>
      </c>
      <c r="B363" s="16"/>
      <c r="C363" s="16"/>
      <c r="D363" s="16"/>
      <c r="E363" s="16"/>
      <c r="F363" s="16"/>
      <c r="G363" s="16"/>
      <c r="H363" s="16"/>
    </row>
    <row r="364" spans="1:8" ht="11" customHeight="1" x14ac:dyDescent="0.2">
      <c r="A364" s="8">
        <v>45415</v>
      </c>
      <c r="B364" s="9" t="s">
        <v>365</v>
      </c>
      <c r="C364" s="9" t="s">
        <v>366</v>
      </c>
      <c r="D364" s="10">
        <v>256.73</v>
      </c>
      <c r="E364" s="10">
        <v>213.94</v>
      </c>
      <c r="F364" s="10">
        <v>42.79</v>
      </c>
      <c r="G364" s="9" t="s">
        <v>70</v>
      </c>
      <c r="H364" s="9" t="s">
        <v>15</v>
      </c>
    </row>
    <row r="365" spans="1:8" ht="11" customHeight="1" x14ac:dyDescent="0.2">
      <c r="A365" s="11">
        <v>45450</v>
      </c>
      <c r="B365" s="12" t="s">
        <v>365</v>
      </c>
      <c r="C365" s="12" t="s">
        <v>367</v>
      </c>
      <c r="D365" s="13">
        <v>498.96</v>
      </c>
      <c r="E365" s="13">
        <v>415.8</v>
      </c>
      <c r="F365" s="13">
        <v>83.16</v>
      </c>
      <c r="G365" s="12" t="s">
        <v>63</v>
      </c>
      <c r="H365" s="12" t="s">
        <v>18</v>
      </c>
    </row>
    <row r="366" spans="1:8" ht="11" customHeight="1" x14ac:dyDescent="0.2">
      <c r="A366" s="14" t="s">
        <v>368</v>
      </c>
      <c r="B366" s="14"/>
      <c r="C366" s="14"/>
      <c r="D366" s="15">
        <f>SUM(D364:D365)</f>
        <v>755.69</v>
      </c>
      <c r="E366" s="15">
        <f>SUM(E364:E365)</f>
        <v>629.74</v>
      </c>
      <c r="F366" s="15">
        <f>SUM(F364:F365)</f>
        <v>125.94999999999999</v>
      </c>
      <c r="G366" s="14"/>
      <c r="H366" s="14"/>
    </row>
    <row r="367" spans="1:8" ht="13.45" customHeight="1" x14ac:dyDescent="0.2"/>
    <row r="368" spans="1:8" s="5" customFormat="1" ht="12.15" customHeight="1" x14ac:dyDescent="0.2">
      <c r="A368" s="16" t="s">
        <v>369</v>
      </c>
      <c r="B368" s="16"/>
      <c r="C368" s="16"/>
      <c r="D368" s="16"/>
      <c r="E368" s="16"/>
      <c r="F368" s="16"/>
      <c r="G368" s="16"/>
      <c r="H368" s="16"/>
    </row>
    <row r="369" spans="1:8" ht="11" customHeight="1" x14ac:dyDescent="0.2">
      <c r="A369" s="8">
        <v>45390</v>
      </c>
      <c r="B369" s="9" t="s">
        <v>370</v>
      </c>
      <c r="C369" s="9" t="s">
        <v>371</v>
      </c>
      <c r="D369" s="10">
        <v>31200</v>
      </c>
      <c r="E369" s="10">
        <v>26000</v>
      </c>
      <c r="F369" s="10">
        <v>5200</v>
      </c>
      <c r="G369" s="9" t="s">
        <v>10</v>
      </c>
      <c r="H369" s="9" t="s">
        <v>12</v>
      </c>
    </row>
    <row r="370" spans="1:8" ht="11" customHeight="1" x14ac:dyDescent="0.2">
      <c r="A370" s="14" t="s">
        <v>372</v>
      </c>
      <c r="B370" s="14"/>
      <c r="C370" s="14"/>
      <c r="D370" s="15">
        <f>D369</f>
        <v>31200</v>
      </c>
      <c r="E370" s="15">
        <f>E369</f>
        <v>26000</v>
      </c>
      <c r="F370" s="15">
        <f>F369</f>
        <v>5200</v>
      </c>
      <c r="G370" s="14"/>
      <c r="H370" s="14"/>
    </row>
    <row r="371" spans="1:8" ht="13.45" customHeight="1" x14ac:dyDescent="0.2"/>
    <row r="372" spans="1:8" s="5" customFormat="1" ht="12.15" customHeight="1" x14ac:dyDescent="0.2">
      <c r="A372" s="16" t="s">
        <v>373</v>
      </c>
      <c r="B372" s="16"/>
      <c r="C372" s="16"/>
      <c r="D372" s="16"/>
      <c r="E372" s="16"/>
      <c r="F372" s="16"/>
      <c r="G372" s="16"/>
      <c r="H372" s="16"/>
    </row>
    <row r="373" spans="1:8" ht="11" customHeight="1" x14ac:dyDescent="0.2">
      <c r="A373" s="8">
        <v>45450</v>
      </c>
      <c r="B373" s="9" t="s">
        <v>374</v>
      </c>
      <c r="C373" s="9" t="s">
        <v>375</v>
      </c>
      <c r="D373" s="10">
        <v>1000</v>
      </c>
      <c r="E373" s="10">
        <v>1000</v>
      </c>
      <c r="F373" s="10">
        <v>0</v>
      </c>
      <c r="G373" s="9" t="s">
        <v>376</v>
      </c>
      <c r="H373" s="9" t="s">
        <v>377</v>
      </c>
    </row>
    <row r="374" spans="1:8" ht="11" customHeight="1" x14ac:dyDescent="0.2">
      <c r="A374" s="14" t="s">
        <v>378</v>
      </c>
      <c r="B374" s="14"/>
      <c r="C374" s="14"/>
      <c r="D374" s="15">
        <f>D373</f>
        <v>1000</v>
      </c>
      <c r="E374" s="15">
        <f>E373</f>
        <v>1000</v>
      </c>
      <c r="F374" s="15">
        <f>F373</f>
        <v>0</v>
      </c>
      <c r="G374" s="14"/>
      <c r="H374" s="14"/>
    </row>
    <row r="375" spans="1:8" ht="13.45" customHeight="1" x14ac:dyDescent="0.2"/>
    <row r="376" spans="1:8" s="5" customFormat="1" ht="12.15" customHeight="1" x14ac:dyDescent="0.2">
      <c r="A376" s="16" t="s">
        <v>379</v>
      </c>
      <c r="B376" s="16"/>
      <c r="C376" s="16"/>
      <c r="D376" s="16"/>
      <c r="E376" s="16"/>
      <c r="F376" s="16"/>
      <c r="G376" s="16"/>
      <c r="H376" s="16"/>
    </row>
    <row r="377" spans="1:8" ht="11" customHeight="1" x14ac:dyDescent="0.2">
      <c r="A377" s="8">
        <v>45401</v>
      </c>
      <c r="B377" s="9" t="s">
        <v>380</v>
      </c>
      <c r="C377" s="9" t="s">
        <v>381</v>
      </c>
      <c r="D377" s="10">
        <v>105.6</v>
      </c>
      <c r="E377" s="10">
        <v>88</v>
      </c>
      <c r="F377" s="10">
        <v>17.600000000000001</v>
      </c>
      <c r="G377" s="9" t="s">
        <v>382</v>
      </c>
      <c r="H377" s="9" t="s">
        <v>383</v>
      </c>
    </row>
    <row r="378" spans="1:8" ht="11" customHeight="1" x14ac:dyDescent="0.2">
      <c r="A378" s="11">
        <v>45401</v>
      </c>
      <c r="B378" s="12" t="s">
        <v>380</v>
      </c>
      <c r="C378" s="12" t="s">
        <v>381</v>
      </c>
      <c r="D378" s="13">
        <v>85.8</v>
      </c>
      <c r="E378" s="13">
        <v>71.5</v>
      </c>
      <c r="F378" s="13">
        <v>14.3</v>
      </c>
      <c r="G378" s="12" t="s">
        <v>382</v>
      </c>
      <c r="H378" s="12" t="s">
        <v>384</v>
      </c>
    </row>
    <row r="379" spans="1:8" ht="11" customHeight="1" x14ac:dyDescent="0.2">
      <c r="A379" s="11">
        <v>45401</v>
      </c>
      <c r="B379" s="12" t="s">
        <v>380</v>
      </c>
      <c r="C379" s="12" t="s">
        <v>381</v>
      </c>
      <c r="D379" s="13">
        <v>429</v>
      </c>
      <c r="E379" s="13">
        <v>357.5</v>
      </c>
      <c r="F379" s="13">
        <v>71.5</v>
      </c>
      <c r="G379" s="12" t="s">
        <v>382</v>
      </c>
      <c r="H379" s="12" t="s">
        <v>88</v>
      </c>
    </row>
    <row r="380" spans="1:8" ht="11" customHeight="1" x14ac:dyDescent="0.2">
      <c r="A380" s="11">
        <v>45401</v>
      </c>
      <c r="B380" s="12" t="s">
        <v>380</v>
      </c>
      <c r="C380" s="12" t="s">
        <v>381</v>
      </c>
      <c r="D380" s="13">
        <v>686.4</v>
      </c>
      <c r="E380" s="13">
        <v>572</v>
      </c>
      <c r="F380" s="13">
        <v>114.4</v>
      </c>
      <c r="G380" s="12" t="s">
        <v>382</v>
      </c>
      <c r="H380" s="12" t="s">
        <v>18</v>
      </c>
    </row>
    <row r="381" spans="1:8" ht="11" customHeight="1" x14ac:dyDescent="0.2">
      <c r="A381" s="14" t="s">
        <v>385</v>
      </c>
      <c r="B381" s="14"/>
      <c r="C381" s="14"/>
      <c r="D381" s="15">
        <f>SUM(D377:D380)</f>
        <v>1306.8</v>
      </c>
      <c r="E381" s="15">
        <f>SUM(E377:E380)</f>
        <v>1089</v>
      </c>
      <c r="F381" s="15">
        <f>SUM(F377:F380)</f>
        <v>217.8</v>
      </c>
      <c r="G381" s="14"/>
      <c r="H381" s="14"/>
    </row>
    <row r="382" spans="1:8" ht="13.45" customHeight="1" x14ac:dyDescent="0.2"/>
    <row r="383" spans="1:8" s="5" customFormat="1" ht="12.15" customHeight="1" x14ac:dyDescent="0.2">
      <c r="A383" s="16" t="s">
        <v>386</v>
      </c>
      <c r="B383" s="16"/>
      <c r="C383" s="16"/>
      <c r="D383" s="16"/>
      <c r="E383" s="16"/>
      <c r="F383" s="16"/>
      <c r="G383" s="16"/>
      <c r="H383" s="16"/>
    </row>
    <row r="384" spans="1:8" ht="11" customHeight="1" x14ac:dyDescent="0.2">
      <c r="A384" s="8">
        <v>45443</v>
      </c>
      <c r="B384" s="9" t="s">
        <v>387</v>
      </c>
      <c r="C384" s="9" t="s">
        <v>388</v>
      </c>
      <c r="D384" s="10">
        <v>474.07</v>
      </c>
      <c r="E384" s="10">
        <v>451.5</v>
      </c>
      <c r="F384" s="10">
        <v>22.57</v>
      </c>
      <c r="G384" s="9" t="s">
        <v>16</v>
      </c>
      <c r="H384" s="9" t="s">
        <v>19</v>
      </c>
    </row>
    <row r="385" spans="1:8" ht="11" customHeight="1" x14ac:dyDescent="0.2">
      <c r="A385" s="11">
        <v>45443</v>
      </c>
      <c r="B385" s="12" t="s">
        <v>387</v>
      </c>
      <c r="C385" s="12" t="s">
        <v>388</v>
      </c>
      <c r="D385" s="13">
        <v>48.43</v>
      </c>
      <c r="E385" s="13">
        <v>48.43</v>
      </c>
      <c r="F385" s="13">
        <v>0</v>
      </c>
      <c r="G385" s="12" t="s">
        <v>16</v>
      </c>
      <c r="H385" s="12" t="s">
        <v>19</v>
      </c>
    </row>
    <row r="386" spans="1:8" ht="11" customHeight="1" x14ac:dyDescent="0.2">
      <c r="A386" s="14" t="s">
        <v>389</v>
      </c>
      <c r="B386" s="14"/>
      <c r="C386" s="14"/>
      <c r="D386" s="15">
        <f>SUM(D384:D385)</f>
        <v>522.5</v>
      </c>
      <c r="E386" s="15">
        <f>SUM(E384:E385)</f>
        <v>499.93</v>
      </c>
      <c r="F386" s="15">
        <f>SUM(F384:F385)</f>
        <v>22.57</v>
      </c>
      <c r="G386" s="14"/>
      <c r="H386" s="14"/>
    </row>
    <row r="387" spans="1:8" ht="13.45" customHeight="1" x14ac:dyDescent="0.2"/>
    <row r="388" spans="1:8" s="5" customFormat="1" ht="12.15" customHeight="1" x14ac:dyDescent="0.2">
      <c r="A388" s="16" t="s">
        <v>390</v>
      </c>
      <c r="B388" s="16"/>
      <c r="C388" s="16"/>
      <c r="D388" s="16"/>
      <c r="E388" s="16"/>
      <c r="F388" s="16"/>
      <c r="G388" s="16"/>
      <c r="H388" s="16"/>
    </row>
    <row r="389" spans="1:8" ht="11" customHeight="1" x14ac:dyDescent="0.2">
      <c r="A389" s="8">
        <v>45443</v>
      </c>
      <c r="B389" s="9" t="s">
        <v>391</v>
      </c>
      <c r="C389" s="9" t="s">
        <v>392</v>
      </c>
      <c r="D389" s="10">
        <v>1385</v>
      </c>
      <c r="E389" s="10">
        <v>1385</v>
      </c>
      <c r="F389" s="10">
        <v>0</v>
      </c>
      <c r="G389" s="9" t="s">
        <v>20</v>
      </c>
      <c r="H389" s="9" t="s">
        <v>21</v>
      </c>
    </row>
    <row r="390" spans="1:8" ht="11" customHeight="1" x14ac:dyDescent="0.2">
      <c r="A390" s="11">
        <v>45443</v>
      </c>
      <c r="B390" s="12" t="s">
        <v>391</v>
      </c>
      <c r="C390" s="12" t="s">
        <v>393</v>
      </c>
      <c r="D390" s="13">
        <v>1385</v>
      </c>
      <c r="E390" s="13">
        <v>1385</v>
      </c>
      <c r="F390" s="13">
        <v>0</v>
      </c>
      <c r="G390" s="12" t="s">
        <v>20</v>
      </c>
      <c r="H390" s="12" t="s">
        <v>21</v>
      </c>
    </row>
    <row r="391" spans="1:8" ht="11" customHeight="1" x14ac:dyDescent="0.2">
      <c r="A391" s="14" t="s">
        <v>394</v>
      </c>
      <c r="B391" s="14"/>
      <c r="C391" s="14"/>
      <c r="D391" s="15">
        <f>SUM(D389:D390)</f>
        <v>2770</v>
      </c>
      <c r="E391" s="15">
        <f>SUM(E389:E390)</f>
        <v>2770</v>
      </c>
      <c r="F391" s="15">
        <f>SUM(F389:F390)</f>
        <v>0</v>
      </c>
      <c r="G391" s="14"/>
      <c r="H391" s="14"/>
    </row>
    <row r="392" spans="1:8" ht="13.45" customHeight="1" x14ac:dyDescent="0.2"/>
    <row r="393" spans="1:8" s="5" customFormat="1" ht="12.15" customHeight="1" x14ac:dyDescent="0.2">
      <c r="A393" s="16" t="s">
        <v>395</v>
      </c>
      <c r="B393" s="16"/>
      <c r="C393" s="16"/>
      <c r="D393" s="16"/>
      <c r="E393" s="16"/>
      <c r="F393" s="16"/>
      <c r="G393" s="16"/>
      <c r="H393" s="16"/>
    </row>
    <row r="394" spans="1:8" ht="11" customHeight="1" x14ac:dyDescent="0.2">
      <c r="A394" s="8">
        <v>45401</v>
      </c>
      <c r="B394" s="9" t="s">
        <v>396</v>
      </c>
      <c r="C394" s="9" t="s">
        <v>397</v>
      </c>
      <c r="D394" s="10">
        <v>946.16</v>
      </c>
      <c r="E394" s="10">
        <v>788.47</v>
      </c>
      <c r="F394" s="10">
        <v>157.69</v>
      </c>
      <c r="G394" s="9" t="s">
        <v>76</v>
      </c>
      <c r="H394" s="9" t="s">
        <v>46</v>
      </c>
    </row>
    <row r="395" spans="1:8" ht="11" customHeight="1" x14ac:dyDescent="0.2">
      <c r="A395" s="11">
        <v>45401</v>
      </c>
      <c r="B395" s="12" t="s">
        <v>396</v>
      </c>
      <c r="C395" s="12" t="s">
        <v>398</v>
      </c>
      <c r="D395" s="13">
        <v>781.78</v>
      </c>
      <c r="E395" s="13">
        <v>651.48</v>
      </c>
      <c r="F395" s="13">
        <v>130.30000000000001</v>
      </c>
      <c r="G395" s="12" t="s">
        <v>76</v>
      </c>
      <c r="H395" s="12" t="s">
        <v>46</v>
      </c>
    </row>
    <row r="396" spans="1:8" ht="11" customHeight="1" x14ac:dyDescent="0.2">
      <c r="A396" s="11">
        <v>45401</v>
      </c>
      <c r="B396" s="12" t="s">
        <v>396</v>
      </c>
      <c r="C396" s="12" t="s">
        <v>399</v>
      </c>
      <c r="D396" s="13">
        <v>1357.14</v>
      </c>
      <c r="E396" s="13">
        <v>1130.95</v>
      </c>
      <c r="F396" s="13">
        <v>226.19</v>
      </c>
      <c r="G396" s="12" t="s">
        <v>76</v>
      </c>
      <c r="H396" s="12" t="s">
        <v>46</v>
      </c>
    </row>
    <row r="397" spans="1:8" ht="11" customHeight="1" x14ac:dyDescent="0.2">
      <c r="A397" s="11">
        <v>45450</v>
      </c>
      <c r="B397" s="12" t="s">
        <v>396</v>
      </c>
      <c r="C397" s="12" t="s">
        <v>400</v>
      </c>
      <c r="D397" s="13">
        <v>952.18</v>
      </c>
      <c r="E397" s="13">
        <v>793.48</v>
      </c>
      <c r="F397" s="13">
        <v>158.69999999999999</v>
      </c>
      <c r="G397" s="12" t="s">
        <v>76</v>
      </c>
      <c r="H397" s="12" t="s">
        <v>46</v>
      </c>
    </row>
    <row r="398" spans="1:8" ht="11" customHeight="1" x14ac:dyDescent="0.2">
      <c r="A398" s="14" t="s">
        <v>401</v>
      </c>
      <c r="B398" s="14"/>
      <c r="C398" s="14"/>
      <c r="D398" s="15">
        <f>SUM(D394:D397)</f>
        <v>4037.2599999999998</v>
      </c>
      <c r="E398" s="15">
        <f>SUM(E394:E397)</f>
        <v>3364.38</v>
      </c>
      <c r="F398" s="15">
        <f>SUM(F394:F397)</f>
        <v>672.88000000000011</v>
      </c>
      <c r="G398" s="14"/>
      <c r="H398" s="14"/>
    </row>
    <row r="399" spans="1:8" ht="13.45" customHeight="1" x14ac:dyDescent="0.2"/>
    <row r="400" spans="1:8" s="5" customFormat="1" ht="12.15" customHeight="1" x14ac:dyDescent="0.2">
      <c r="A400" s="16" t="s">
        <v>402</v>
      </c>
      <c r="B400" s="16"/>
      <c r="C400" s="16"/>
      <c r="D400" s="16"/>
      <c r="E400" s="16"/>
      <c r="F400" s="16"/>
      <c r="G400" s="16"/>
      <c r="H400" s="16"/>
    </row>
    <row r="401" spans="1:8" ht="11" customHeight="1" x14ac:dyDescent="0.2">
      <c r="A401" s="8">
        <v>45443</v>
      </c>
      <c r="B401" s="9" t="s">
        <v>403</v>
      </c>
      <c r="C401" s="9" t="s">
        <v>404</v>
      </c>
      <c r="D401" s="10">
        <v>6000</v>
      </c>
      <c r="E401" s="10">
        <v>5000</v>
      </c>
      <c r="F401" s="10">
        <v>1000</v>
      </c>
      <c r="G401" s="9" t="s">
        <v>11</v>
      </c>
      <c r="H401" s="9" t="s">
        <v>240</v>
      </c>
    </row>
    <row r="402" spans="1:8" ht="11" customHeight="1" x14ac:dyDescent="0.2">
      <c r="A402" s="14" t="s">
        <v>405</v>
      </c>
      <c r="B402" s="14"/>
      <c r="C402" s="14"/>
      <c r="D402" s="15">
        <f>D401</f>
        <v>6000</v>
      </c>
      <c r="E402" s="15">
        <f>E401</f>
        <v>5000</v>
      </c>
      <c r="F402" s="15">
        <f>F401</f>
        <v>1000</v>
      </c>
      <c r="G402" s="14"/>
      <c r="H402" s="14"/>
    </row>
    <row r="403" spans="1:8" ht="13.45" customHeight="1" x14ac:dyDescent="0.2"/>
    <row r="404" spans="1:8" s="5" customFormat="1" ht="12.15" customHeight="1" x14ac:dyDescent="0.2">
      <c r="A404" s="16" t="s">
        <v>406</v>
      </c>
      <c r="B404" s="16"/>
      <c r="C404" s="16"/>
      <c r="D404" s="16"/>
      <c r="E404" s="16"/>
      <c r="F404" s="16"/>
      <c r="G404" s="16"/>
      <c r="H404" s="16"/>
    </row>
    <row r="405" spans="1:8" ht="11" customHeight="1" x14ac:dyDescent="0.2">
      <c r="A405" s="8">
        <v>45401</v>
      </c>
      <c r="B405" s="9" t="s">
        <v>407</v>
      </c>
      <c r="C405" s="9" t="s">
        <v>408</v>
      </c>
      <c r="D405" s="10">
        <v>54.84</v>
      </c>
      <c r="E405" s="10">
        <v>45.7</v>
      </c>
      <c r="F405" s="10">
        <v>9.14</v>
      </c>
      <c r="G405" s="9" t="s">
        <v>24</v>
      </c>
      <c r="H405" s="9" t="s">
        <v>13</v>
      </c>
    </row>
    <row r="406" spans="1:8" ht="11" customHeight="1" x14ac:dyDescent="0.2">
      <c r="A406" s="11">
        <v>45401</v>
      </c>
      <c r="B406" s="12" t="s">
        <v>407</v>
      </c>
      <c r="C406" s="12" t="s">
        <v>408</v>
      </c>
      <c r="D406" s="13">
        <v>15.61</v>
      </c>
      <c r="E406" s="13">
        <v>15.61</v>
      </c>
      <c r="F406" s="13">
        <v>0</v>
      </c>
      <c r="G406" s="12" t="s">
        <v>24</v>
      </c>
      <c r="H406" s="12" t="s">
        <v>13</v>
      </c>
    </row>
    <row r="407" spans="1:8" ht="11" customHeight="1" x14ac:dyDescent="0.2">
      <c r="A407" s="11">
        <v>45433</v>
      </c>
      <c r="B407" s="12" t="s">
        <v>407</v>
      </c>
      <c r="C407" s="12" t="s">
        <v>409</v>
      </c>
      <c r="D407" s="13">
        <v>15.41</v>
      </c>
      <c r="E407" s="13">
        <v>15.41</v>
      </c>
      <c r="F407" s="13">
        <v>0</v>
      </c>
      <c r="G407" s="12" t="s">
        <v>24</v>
      </c>
      <c r="H407" s="12" t="s">
        <v>13</v>
      </c>
    </row>
    <row r="408" spans="1:8" ht="11" customHeight="1" x14ac:dyDescent="0.2">
      <c r="A408" s="11">
        <v>45433</v>
      </c>
      <c r="B408" s="12" t="s">
        <v>407</v>
      </c>
      <c r="C408" s="12" t="s">
        <v>409</v>
      </c>
      <c r="D408" s="13">
        <v>54.78</v>
      </c>
      <c r="E408" s="13">
        <v>45.65</v>
      </c>
      <c r="F408" s="13">
        <v>9.1300000000000008</v>
      </c>
      <c r="G408" s="12" t="s">
        <v>24</v>
      </c>
      <c r="H408" s="12" t="s">
        <v>13</v>
      </c>
    </row>
    <row r="409" spans="1:8" ht="11" customHeight="1" x14ac:dyDescent="0.2">
      <c r="A409" s="11">
        <v>45462</v>
      </c>
      <c r="B409" s="12" t="s">
        <v>407</v>
      </c>
      <c r="C409" s="12" t="s">
        <v>410</v>
      </c>
      <c r="D409" s="13">
        <v>15</v>
      </c>
      <c r="E409" s="13">
        <v>15</v>
      </c>
      <c r="F409" s="13">
        <v>0</v>
      </c>
      <c r="G409" s="12" t="s">
        <v>24</v>
      </c>
      <c r="H409" s="12" t="s">
        <v>13</v>
      </c>
    </row>
    <row r="410" spans="1:8" ht="11" customHeight="1" x14ac:dyDescent="0.2">
      <c r="A410" s="11">
        <v>45462</v>
      </c>
      <c r="B410" s="12" t="s">
        <v>407</v>
      </c>
      <c r="C410" s="12" t="s">
        <v>410</v>
      </c>
      <c r="D410" s="13">
        <v>55.8</v>
      </c>
      <c r="E410" s="13">
        <v>46.5</v>
      </c>
      <c r="F410" s="13">
        <v>9.3000000000000007</v>
      </c>
      <c r="G410" s="12" t="s">
        <v>24</v>
      </c>
      <c r="H410" s="12" t="s">
        <v>13</v>
      </c>
    </row>
    <row r="411" spans="1:8" ht="11" customHeight="1" x14ac:dyDescent="0.2">
      <c r="A411" s="14" t="s">
        <v>411</v>
      </c>
      <c r="B411" s="14"/>
      <c r="C411" s="14"/>
      <c r="D411" s="15">
        <f>SUM(D405:D410)</f>
        <v>211.44</v>
      </c>
      <c r="E411" s="15">
        <f>SUM(E405:E410)</f>
        <v>183.87</v>
      </c>
      <c r="F411" s="15">
        <f>SUM(F405:F410)</f>
        <v>27.570000000000004</v>
      </c>
      <c r="G411" s="14"/>
      <c r="H411" s="14"/>
    </row>
    <row r="412" spans="1:8" ht="13.45" customHeight="1" x14ac:dyDescent="0.2"/>
    <row r="413" spans="1:8" s="5" customFormat="1" ht="12.15" customHeight="1" x14ac:dyDescent="0.2">
      <c r="A413" s="16" t="s">
        <v>412</v>
      </c>
      <c r="B413" s="16"/>
      <c r="C413" s="16"/>
      <c r="D413" s="16"/>
      <c r="E413" s="16"/>
      <c r="F413" s="16"/>
      <c r="G413" s="16"/>
      <c r="H413" s="16"/>
    </row>
    <row r="414" spans="1:8" ht="11" customHeight="1" x14ac:dyDescent="0.2">
      <c r="A414" s="8">
        <v>45386</v>
      </c>
      <c r="B414" s="9" t="s">
        <v>413</v>
      </c>
      <c r="C414" s="9" t="s">
        <v>414</v>
      </c>
      <c r="D414" s="10">
        <v>36</v>
      </c>
      <c r="E414" s="10">
        <v>30</v>
      </c>
      <c r="F414" s="10">
        <v>6</v>
      </c>
      <c r="G414" s="9" t="s">
        <v>30</v>
      </c>
      <c r="H414" s="9" t="s">
        <v>13</v>
      </c>
    </row>
    <row r="415" spans="1:8" ht="11" customHeight="1" x14ac:dyDescent="0.2">
      <c r="A415" s="11">
        <v>45416</v>
      </c>
      <c r="B415" s="12" t="s">
        <v>413</v>
      </c>
      <c r="C415" s="12" t="s">
        <v>415</v>
      </c>
      <c r="D415" s="13">
        <v>36</v>
      </c>
      <c r="E415" s="13">
        <v>30</v>
      </c>
      <c r="F415" s="13">
        <v>6</v>
      </c>
      <c r="G415" s="12" t="s">
        <v>30</v>
      </c>
      <c r="H415" s="12" t="s">
        <v>13</v>
      </c>
    </row>
    <row r="416" spans="1:8" ht="11" customHeight="1" x14ac:dyDescent="0.2">
      <c r="A416" s="11">
        <v>45447</v>
      </c>
      <c r="B416" s="12" t="s">
        <v>413</v>
      </c>
      <c r="C416" s="12" t="s">
        <v>416</v>
      </c>
      <c r="D416" s="13">
        <v>36</v>
      </c>
      <c r="E416" s="13">
        <v>30</v>
      </c>
      <c r="F416" s="13">
        <v>6</v>
      </c>
      <c r="G416" s="12" t="s">
        <v>30</v>
      </c>
      <c r="H416" s="12" t="s">
        <v>13</v>
      </c>
    </row>
    <row r="417" spans="1:8" ht="11" customHeight="1" x14ac:dyDescent="0.2">
      <c r="A417" s="14" t="s">
        <v>417</v>
      </c>
      <c r="B417" s="14"/>
      <c r="C417" s="14"/>
      <c r="D417" s="15">
        <f>SUM(D414:D416)</f>
        <v>108</v>
      </c>
      <c r="E417" s="15">
        <f>SUM(E414:E416)</f>
        <v>90</v>
      </c>
      <c r="F417" s="15">
        <f>SUM(F414:F416)</f>
        <v>18</v>
      </c>
      <c r="G417" s="14"/>
      <c r="H417" s="14"/>
    </row>
    <row r="418" spans="1:8" ht="13.45" customHeight="1" x14ac:dyDescent="0.2"/>
    <row r="419" spans="1:8" s="5" customFormat="1" ht="12.15" customHeight="1" x14ac:dyDescent="0.2">
      <c r="A419" s="16" t="s">
        <v>418</v>
      </c>
      <c r="B419" s="16"/>
      <c r="C419" s="16"/>
      <c r="D419" s="16"/>
      <c r="E419" s="16"/>
      <c r="F419" s="16"/>
      <c r="G419" s="16"/>
      <c r="H419" s="16"/>
    </row>
    <row r="420" spans="1:8" ht="11" customHeight="1" x14ac:dyDescent="0.2">
      <c r="A420" s="8">
        <v>45390</v>
      </c>
      <c r="B420" s="9" t="s">
        <v>419</v>
      </c>
      <c r="C420" s="9" t="s">
        <v>420</v>
      </c>
      <c r="D420" s="10">
        <v>5000</v>
      </c>
      <c r="E420" s="10">
        <v>5000</v>
      </c>
      <c r="F420" s="10">
        <v>0</v>
      </c>
      <c r="G420" s="9" t="s">
        <v>10</v>
      </c>
      <c r="H420" s="9" t="s">
        <v>19</v>
      </c>
    </row>
    <row r="421" spans="1:8" ht="11" customHeight="1" x14ac:dyDescent="0.2">
      <c r="A421" s="14" t="s">
        <v>421</v>
      </c>
      <c r="B421" s="14"/>
      <c r="C421" s="14"/>
      <c r="D421" s="15">
        <f>D420</f>
        <v>5000</v>
      </c>
      <c r="E421" s="15">
        <f>E420</f>
        <v>5000</v>
      </c>
      <c r="F421" s="15">
        <f>F420</f>
        <v>0</v>
      </c>
      <c r="G421" s="14"/>
      <c r="H421" s="14"/>
    </row>
    <row r="422" spans="1:8" ht="13.45" customHeight="1" x14ac:dyDescent="0.2"/>
    <row r="423" spans="1:8" ht="11" customHeight="1" x14ac:dyDescent="0.2">
      <c r="A423" s="17" t="s">
        <v>23</v>
      </c>
      <c r="B423" s="17"/>
      <c r="C423" s="17"/>
      <c r="D423" s="18">
        <f>SUM(D13,D19,D35,D64,D72,D76,D83,D89,D101,D108,D112,,D119,D124,D148,D153,D173,D186,D192,D197,D201,D207,D217,D225,D229,D234,D238,D242,D246,D255,D259,D267,D274,D280,D294,D299,D304,D309,D315,D321,D326,D332,D346,D357,D361,D366,D370,D374,D381,D386,D391,D398,D402,D411,D417,D421)</f>
        <v>214051.85</v>
      </c>
      <c r="E423" s="18">
        <f t="shared" ref="E423" si="0">SUM(E13,E19,E35,E64,E72,E76,E83,E89,E101,E108,E112,,E119,E124,E148,E153,E173,E186,E192,E197,E201,E207,E217,E225,E229,E234,E238,E242,E246,E255,E259,E267,E274,E280,E294,E299,E304,E309,E315,E321,E326,E332,E346,E357,E361,E366,E370,E374,E381,E386,E391,E398,E402,E411,E417,E421)</f>
        <v>184647.26</v>
      </c>
      <c r="F423" s="18">
        <f>SUM(F13,F19,F35,F64,F72,F76,F83,F89,F101,F108,F112,,F119,F124,F148,F153,F173,F186,F192,F197,F201,F207,F217,F225,F229,F234,F238,F242,F246,F255,F259,F267,F274,F280,F294,F299,F304,F309,F315,F321,F326,F332,F346,F357,F361,F366,F370,F374,F381,F386,F391,F398,F402,F411,F417,F421)</f>
        <v>29404.589999999997</v>
      </c>
      <c r="G423" s="17"/>
      <c r="H423" s="17"/>
    </row>
  </sheetData>
  <pageMargins left="0.7" right="0.7" top="0.75" bottom="0.75" header="0.3" footer="0.3"/>
  <pageSetup paperSize="9" scale="63" fitToHeight="0" orientation="landscape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20" ma:contentTypeDescription="Create a new document." ma:contentTypeScope="" ma:versionID="902eb4d7ff7038b6cbd66115751774ed">
  <xsd:schema xmlns:xsd="http://www.w3.org/2001/XMLSchema" xmlns:xs="http://www.w3.org/2001/XMLSchema" xmlns:p="http://schemas.microsoft.com/office/2006/metadata/properties" xmlns:ns2="c01881a0-03ba-43ed-88d3-cce700b8c05f" xmlns:ns3="76abc529-0910-44a6-bb7e-a607c2ef8419" targetNamespace="http://schemas.microsoft.com/office/2006/metadata/properties" ma:root="true" ma:fieldsID="3305c595f966e7c74e1075ecc5ab0ef1" ns2:_="" ns3:_="">
    <xsd:import namespace="c01881a0-03ba-43ed-88d3-cce700b8c05f"/>
    <xsd:import namespace="76abc529-0910-44a6-bb7e-a607c2ef84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b5e71ce4-a3a0-44b8-8039-8b8ec7327f2f}" ma:internalName="TaxCatchAll" ma:showField="CatchAllData" ma:web="c01881a0-03ba-43ed-88d3-cce700b8c0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c529-0910-44a6-bb7e-a607c2ef84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b19eefe-14fb-42ba-ab2c-511f275cc4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1881a0-03ba-43ed-88d3-cce700b8c05f" xsi:nil="true"/>
    <lcf76f155ced4ddcb4097134ff3c332f xmlns="76abc529-0910-44a6-bb7e-a607c2ef841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B119C-9FE2-42A5-B928-30C0044EE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881a0-03ba-43ed-88d3-cce700b8c05f"/>
    <ds:schemaRef ds:uri="76abc529-0910-44a6-bb7e-a607c2ef8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7E4BDB-9F05-4D40-BE19-F6CCA4B55C3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c01881a0-03ba-43ed-88d3-cce700b8c05f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6abc529-0910-44a6-bb7e-a607c2ef8419"/>
  </ds:schemaRefs>
</ds:datastoreItem>
</file>

<file path=customXml/itemProps3.xml><?xml version="1.0" encoding="utf-8"?>
<ds:datastoreItem xmlns:ds="http://schemas.openxmlformats.org/officeDocument/2006/customXml" ds:itemID="{FC4448E5-8F55-4240-8185-1CBDDD411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Gay</dc:creator>
  <cp:lastModifiedBy>Kim Gay</cp:lastModifiedBy>
  <cp:lastPrinted>2025-02-05T11:35:36Z</cp:lastPrinted>
  <dcterms:created xsi:type="dcterms:W3CDTF">2025-02-05T11:36:01Z</dcterms:created>
  <dcterms:modified xsi:type="dcterms:W3CDTF">2025-02-05T11:38:30Z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