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4/"/>
    </mc:Choice>
  </mc:AlternateContent>
  <xr:revisionPtr revIDLastSave="1" documentId="8_{7F29CB34-35E6-4405-938C-BABF84C29691}" xr6:coauthVersionLast="47" xr6:coauthVersionMax="47" xr10:uidLastSave="{66E0C417-83B0-4CC5-BB6E-9DFE7925C43B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7" i="1" l="1"/>
  <c r="E497" i="1"/>
  <c r="F497" i="1"/>
  <c r="F495" i="1"/>
  <c r="E495" i="1"/>
  <c r="D495" i="1"/>
  <c r="F485" i="1"/>
  <c r="E485" i="1"/>
  <c r="D485" i="1"/>
  <c r="F469" i="1"/>
  <c r="E469" i="1"/>
  <c r="D469" i="1"/>
  <c r="F465" i="1"/>
  <c r="E465" i="1"/>
  <c r="D465" i="1"/>
  <c r="F461" i="1"/>
  <c r="E461" i="1"/>
  <c r="D461" i="1"/>
  <c r="F452" i="1"/>
  <c r="E452" i="1"/>
  <c r="D452" i="1"/>
  <c r="F447" i="1"/>
  <c r="E447" i="1"/>
  <c r="D447" i="1"/>
  <c r="F441" i="1"/>
  <c r="E441" i="1"/>
  <c r="D441" i="1"/>
  <c r="F436" i="1"/>
  <c r="E436" i="1"/>
  <c r="D436" i="1"/>
  <c r="F432" i="1"/>
  <c r="E432" i="1"/>
  <c r="D432" i="1"/>
  <c r="F428" i="1"/>
  <c r="E428" i="1"/>
  <c r="D428" i="1"/>
  <c r="F424" i="1"/>
  <c r="E424" i="1"/>
  <c r="D424" i="1"/>
  <c r="F418" i="1"/>
  <c r="E418" i="1"/>
  <c r="D418" i="1"/>
  <c r="F414" i="1"/>
  <c r="E414" i="1"/>
  <c r="D414" i="1"/>
  <c r="F410" i="1"/>
  <c r="E410" i="1"/>
  <c r="D410" i="1"/>
  <c r="F397" i="1"/>
  <c r="E397" i="1"/>
  <c r="D397" i="1"/>
  <c r="F393" i="1"/>
  <c r="E393" i="1"/>
  <c r="D393" i="1"/>
  <c r="F380" i="1"/>
  <c r="E380" i="1"/>
  <c r="D380" i="1"/>
  <c r="F373" i="1"/>
  <c r="E373" i="1"/>
  <c r="D373" i="1"/>
  <c r="F367" i="1"/>
  <c r="E367" i="1"/>
  <c r="D367" i="1"/>
  <c r="F362" i="1"/>
  <c r="E362" i="1"/>
  <c r="D362" i="1"/>
  <c r="F358" i="1"/>
  <c r="E358" i="1"/>
  <c r="D358" i="1"/>
  <c r="F353" i="1"/>
  <c r="E353" i="1"/>
  <c r="D353" i="1"/>
  <c r="F347" i="1"/>
  <c r="E347" i="1"/>
  <c r="D347" i="1"/>
  <c r="F343" i="1"/>
  <c r="E343" i="1"/>
  <c r="D343" i="1"/>
  <c r="F339" i="1"/>
  <c r="E339" i="1"/>
  <c r="D339" i="1"/>
  <c r="F333" i="1"/>
  <c r="E333" i="1"/>
  <c r="D333" i="1"/>
  <c r="F329" i="1"/>
  <c r="E329" i="1"/>
  <c r="D329" i="1"/>
  <c r="F324" i="1"/>
  <c r="E324" i="1"/>
  <c r="D324" i="1"/>
  <c r="F311" i="1"/>
  <c r="E311" i="1"/>
  <c r="D311" i="1"/>
  <c r="F305" i="1"/>
  <c r="E305" i="1"/>
  <c r="D305" i="1"/>
  <c r="F297" i="1"/>
  <c r="E297" i="1"/>
  <c r="D297" i="1"/>
  <c r="F289" i="1"/>
  <c r="E289" i="1"/>
  <c r="D289" i="1"/>
  <c r="F285" i="1"/>
  <c r="E285" i="1"/>
  <c r="D285" i="1"/>
  <c r="F279" i="1"/>
  <c r="E279" i="1"/>
  <c r="D279" i="1"/>
  <c r="F270" i="1"/>
  <c r="E270" i="1"/>
  <c r="D270" i="1"/>
  <c r="F264" i="1"/>
  <c r="E264" i="1"/>
  <c r="D264" i="1"/>
  <c r="F260" i="1"/>
  <c r="E260" i="1"/>
  <c r="D260" i="1"/>
  <c r="F256" i="1"/>
  <c r="E256" i="1"/>
  <c r="D256" i="1"/>
  <c r="F251" i="1"/>
  <c r="E251" i="1"/>
  <c r="D251" i="1"/>
  <c r="F243" i="1"/>
  <c r="E243" i="1"/>
  <c r="D243" i="1"/>
  <c r="F239" i="1"/>
  <c r="E239" i="1"/>
  <c r="D239" i="1"/>
  <c r="F234" i="1"/>
  <c r="E234" i="1"/>
  <c r="D234" i="1"/>
  <c r="F225" i="1"/>
  <c r="E225" i="1"/>
  <c r="D225" i="1"/>
  <c r="F219" i="1"/>
  <c r="E219" i="1"/>
  <c r="D219" i="1"/>
  <c r="F213" i="1"/>
  <c r="E213" i="1"/>
  <c r="D213" i="1"/>
  <c r="F205" i="1"/>
  <c r="E205" i="1"/>
  <c r="D205" i="1"/>
  <c r="F201" i="1"/>
  <c r="E201" i="1"/>
  <c r="D201" i="1"/>
  <c r="F197" i="1"/>
  <c r="E197" i="1"/>
  <c r="D197" i="1"/>
  <c r="F193" i="1"/>
  <c r="E193" i="1"/>
  <c r="D193" i="1"/>
  <c r="F185" i="1"/>
  <c r="E185" i="1"/>
  <c r="D185" i="1"/>
  <c r="F172" i="1"/>
  <c r="E172" i="1"/>
  <c r="D172" i="1"/>
  <c r="F147" i="1"/>
  <c r="E147" i="1"/>
  <c r="D147" i="1"/>
  <c r="F143" i="1"/>
  <c r="E143" i="1"/>
  <c r="D143" i="1"/>
  <c r="F139" i="1"/>
  <c r="E139" i="1"/>
  <c r="D139" i="1"/>
  <c r="F118" i="1"/>
  <c r="E118" i="1"/>
  <c r="D118" i="1"/>
  <c r="F113" i="1"/>
  <c r="E113" i="1"/>
  <c r="D113" i="1"/>
  <c r="F109" i="1"/>
  <c r="E109" i="1"/>
  <c r="D109" i="1"/>
  <c r="F103" i="1"/>
  <c r="E103" i="1"/>
  <c r="D103" i="1"/>
  <c r="F91" i="1"/>
  <c r="E91" i="1"/>
  <c r="D91" i="1"/>
  <c r="F85" i="1"/>
  <c r="E85" i="1"/>
  <c r="D85" i="1"/>
  <c r="F78" i="1"/>
  <c r="E78" i="1"/>
  <c r="D78" i="1"/>
  <c r="F70" i="1"/>
  <c r="E70" i="1"/>
  <c r="D70" i="1"/>
  <c r="F64" i="1"/>
  <c r="E64" i="1"/>
  <c r="D64" i="1"/>
  <c r="F35" i="1"/>
  <c r="E35" i="1"/>
  <c r="D35" i="1"/>
  <c r="F19" i="1"/>
  <c r="E19" i="1"/>
  <c r="D19" i="1"/>
  <c r="F12" i="1"/>
  <c r="E12" i="1"/>
  <c r="D12" i="1"/>
</calcChain>
</file>

<file path=xl/sharedStrings.xml><?xml version="1.0" encoding="utf-8"?>
<sst xmlns="http://schemas.openxmlformats.org/spreadsheetml/2006/main" count="1285" uniqueCount="482">
  <si>
    <t>Account Transactions</t>
  </si>
  <si>
    <t>For the period 1 October 2024 to 31 December 2024</t>
  </si>
  <si>
    <t>Date</t>
  </si>
  <si>
    <t>Description</t>
  </si>
  <si>
    <t>Reference</t>
  </si>
  <si>
    <t>Gross</t>
  </si>
  <si>
    <t>Net</t>
  </si>
  <si>
    <t>VAT</t>
  </si>
  <si>
    <t>Account</t>
  </si>
  <si>
    <t>Cost Centre</t>
  </si>
  <si>
    <t>Adobe Systems Software Ireland Ltd</t>
  </si>
  <si>
    <t>Payment: Adobe Systems Software Ireland Ltd</t>
  </si>
  <si>
    <t>CC28.10.24</t>
  </si>
  <si>
    <t>IT / Communications</t>
  </si>
  <si>
    <t>General Administration</t>
  </si>
  <si>
    <t>CC28.11.24</t>
  </si>
  <si>
    <t>CC28.12.24</t>
  </si>
  <si>
    <t>Total Adobe Systems Software Ireland Ltd</t>
  </si>
  <si>
    <t>AIBMS</t>
  </si>
  <si>
    <t>AIBMS - Card Transaction charges September 2024</t>
  </si>
  <si>
    <t>Miscellaneous Expenses</t>
  </si>
  <si>
    <t>Priory Car Park</t>
  </si>
  <si>
    <t>Payment: AIBMS</t>
  </si>
  <si>
    <t>311024.000010</t>
  </si>
  <si>
    <t>AIBMS - Card Transaction charges November 2024</t>
  </si>
  <si>
    <t>Total AIBMS</t>
  </si>
  <si>
    <t>Other Transport/plant expenses</t>
  </si>
  <si>
    <t>Other Parks and Open Spaces</t>
  </si>
  <si>
    <t>Allstar Business Solutions</t>
  </si>
  <si>
    <t>Payment: Allstar Business Solutions</t>
  </si>
  <si>
    <t>E2019335580</t>
  </si>
  <si>
    <t>Fuel</t>
  </si>
  <si>
    <t>Transport and Plant</t>
  </si>
  <si>
    <t>E2019386135</t>
  </si>
  <si>
    <t>E2019413573</t>
  </si>
  <si>
    <t>E2019431248</t>
  </si>
  <si>
    <t>E2019464861</t>
  </si>
  <si>
    <t>E2019488401</t>
  </si>
  <si>
    <t>E2019530947</t>
  </si>
  <si>
    <t>E2019556282</t>
  </si>
  <si>
    <t>E2019591662</t>
  </si>
  <si>
    <t>E2019615728</t>
  </si>
  <si>
    <t>E2019666958</t>
  </si>
  <si>
    <t>E2019692599</t>
  </si>
  <si>
    <t>E2019720210</t>
  </si>
  <si>
    <t>Total Allstar Business Solutions</t>
  </si>
  <si>
    <t>Amazon EU S.a.r.l.</t>
  </si>
  <si>
    <t>Payment: Amazon EU S.a.r.l.</t>
  </si>
  <si>
    <t>CC3.10.24</t>
  </si>
  <si>
    <t>CC14.10.24</t>
  </si>
  <si>
    <t>Office Supplies</t>
  </si>
  <si>
    <t>CC29.10.24</t>
  </si>
  <si>
    <t>Cleaning &amp; Domestic Supplies</t>
  </si>
  <si>
    <t>Library</t>
  </si>
  <si>
    <t>Stable Block/Pondhu House</t>
  </si>
  <si>
    <t>CC30.10.24</t>
  </si>
  <si>
    <t>CC1.11.24</t>
  </si>
  <si>
    <t>CC5.11.24</t>
  </si>
  <si>
    <t>CC6.11.24</t>
  </si>
  <si>
    <t>Grounds Maintenance Supplies</t>
  </si>
  <si>
    <t>CC7.11.24</t>
  </si>
  <si>
    <t>CC18.11.24</t>
  </si>
  <si>
    <t>CC26.11.24</t>
  </si>
  <si>
    <t>CC8.12.24</t>
  </si>
  <si>
    <t>CC11.12.24</t>
  </si>
  <si>
    <t>CC13.12.24</t>
  </si>
  <si>
    <t>CC17.12.24</t>
  </si>
  <si>
    <t>CC18.12.24</t>
  </si>
  <si>
    <t>Total Amazon EU S.a.r.l.</t>
  </si>
  <si>
    <t>Amberol Limited</t>
  </si>
  <si>
    <t>Payment: Amberol Limited</t>
  </si>
  <si>
    <t>24572</t>
  </si>
  <si>
    <t>24571</t>
  </si>
  <si>
    <t>24655</t>
  </si>
  <si>
    <t>Total Amberol Limited</t>
  </si>
  <si>
    <t>APS Construction Services Limited</t>
  </si>
  <si>
    <t>Payment: APS Construction Services Limited</t>
  </si>
  <si>
    <t>3592</t>
  </si>
  <si>
    <t>Repairs / Maintenance Premises</t>
  </si>
  <si>
    <t>Priory Toilets</t>
  </si>
  <si>
    <t>3613</t>
  </si>
  <si>
    <t>3614</t>
  </si>
  <si>
    <t>3582</t>
  </si>
  <si>
    <t>3644</t>
  </si>
  <si>
    <t>Contract Payments</t>
  </si>
  <si>
    <t>Total APS Construction Services Limited</t>
  </si>
  <si>
    <t>Bemrose Mobile Limited</t>
  </si>
  <si>
    <t>Payment: Bemrose Mobile Limited</t>
  </si>
  <si>
    <t>B3122469</t>
  </si>
  <si>
    <t>B3122468</t>
  </si>
  <si>
    <t>B3122467</t>
  </si>
  <si>
    <t>B3122475</t>
  </si>
  <si>
    <t>Total Bemrose Mobile Limited</t>
  </si>
  <si>
    <t>Biffa Waste Services Ltd</t>
  </si>
  <si>
    <t>Payment: Biffa Waste Services Ltd</t>
  </si>
  <si>
    <t>522C65318</t>
  </si>
  <si>
    <t>522C73831</t>
  </si>
  <si>
    <t>522C82323</t>
  </si>
  <si>
    <t>Total Biffa Waste Services Ltd</t>
  </si>
  <si>
    <t>Repairs/ Maintenance-Vehicles/Plant</t>
  </si>
  <si>
    <t>Printing and Stationery</t>
  </si>
  <si>
    <t>Civic Ceremonial</t>
  </si>
  <si>
    <t>British Gas</t>
  </si>
  <si>
    <t>Payment: British Gas</t>
  </si>
  <si>
    <t>8797040</t>
  </si>
  <si>
    <t>Electricity</t>
  </si>
  <si>
    <t>9058440</t>
  </si>
  <si>
    <t>7706052</t>
  </si>
  <si>
    <t>9076015</t>
  </si>
  <si>
    <t>9345160</t>
  </si>
  <si>
    <t>9367965</t>
  </si>
  <si>
    <t>9640745</t>
  </si>
  <si>
    <t>Total British Gas</t>
  </si>
  <si>
    <t>BT</t>
  </si>
  <si>
    <t>Payment: BT</t>
  </si>
  <si>
    <t>M101 6Z</t>
  </si>
  <si>
    <t>M102 AL</t>
  </si>
  <si>
    <t>M103 E7</t>
  </si>
  <si>
    <t>Total BT</t>
  </si>
  <si>
    <t>Buzzard Films LLP</t>
  </si>
  <si>
    <t>Payment: Buzzard Films LLP</t>
  </si>
  <si>
    <t>2024102401</t>
  </si>
  <si>
    <t>Town Centre Revitalisation Project</t>
  </si>
  <si>
    <t>Total Buzzard Films LLP</t>
  </si>
  <si>
    <t>Complete Weed Control (SW)</t>
  </si>
  <si>
    <t>Payment: Complete Weed Control (SW)</t>
  </si>
  <si>
    <t>SW3835</t>
  </si>
  <si>
    <t>Total Complete Weed Control (SW)</t>
  </si>
  <si>
    <t>Small Grants Scheme</t>
  </si>
  <si>
    <t>Misc. Projects/Grants</t>
  </si>
  <si>
    <t>Cornwall Council</t>
  </si>
  <si>
    <t>Payment: Cornwall Council</t>
  </si>
  <si>
    <t>803010122-2024/25-6</t>
  </si>
  <si>
    <t>Rates</t>
  </si>
  <si>
    <t>8100512987</t>
  </si>
  <si>
    <t>802628607-2024/25-7</t>
  </si>
  <si>
    <t>Tregonissey Lane End</t>
  </si>
  <si>
    <t>80262013X-2024/25-7</t>
  </si>
  <si>
    <t>802635724-2024/25-7</t>
  </si>
  <si>
    <t>803010122-2024/25-7</t>
  </si>
  <si>
    <t>Cornwall Council - Main Car Park</t>
  </si>
  <si>
    <t>802635724-2024/25-8</t>
  </si>
  <si>
    <t>802628607-2024/25-8</t>
  </si>
  <si>
    <t>8100526297</t>
  </si>
  <si>
    <t>8100525839</t>
  </si>
  <si>
    <t>803010122-2024/25-8</t>
  </si>
  <si>
    <t>8100530267</t>
  </si>
  <si>
    <t>8100530599</t>
  </si>
  <si>
    <t>Recruitment</t>
  </si>
  <si>
    <t>80262013X-2024/25-9</t>
  </si>
  <si>
    <t>802635724-2024/25-9</t>
  </si>
  <si>
    <t>802628607-2024/25-9</t>
  </si>
  <si>
    <t>Total Cornwall Council</t>
  </si>
  <si>
    <t>Cornwall Glass &amp; Glazing Ltd</t>
  </si>
  <si>
    <t>Payment: Cornwall Glass &amp; Glazing Ltd</t>
  </si>
  <si>
    <t>TF024785</t>
  </si>
  <si>
    <t>Total Cornwall Glass &amp; Glazing Ltd</t>
  </si>
  <si>
    <t>Cornwall Tree Consultancy</t>
  </si>
  <si>
    <t>Payment: Cornwall Tree Consultancy</t>
  </si>
  <si>
    <t>328CTC0724</t>
  </si>
  <si>
    <t>Total Cornwall Tree Consultancy</t>
  </si>
  <si>
    <t>D May &amp; Son Ltd</t>
  </si>
  <si>
    <t>Payment: D May &amp; Son Ltd</t>
  </si>
  <si>
    <t>28714</t>
  </si>
  <si>
    <t>Protective Clothing</t>
  </si>
  <si>
    <t>15211</t>
  </si>
  <si>
    <t>29693</t>
  </si>
  <si>
    <t>30317</t>
  </si>
  <si>
    <t>28703</t>
  </si>
  <si>
    <t>15252</t>
  </si>
  <si>
    <t>16655</t>
  </si>
  <si>
    <t>16859</t>
  </si>
  <si>
    <t>12653</t>
  </si>
  <si>
    <t>16484</t>
  </si>
  <si>
    <t>16709</t>
  </si>
  <si>
    <t>16363</t>
  </si>
  <si>
    <t>34137</t>
  </si>
  <si>
    <t>18077</t>
  </si>
  <si>
    <t>13672</t>
  </si>
  <si>
    <t>33620</t>
  </si>
  <si>
    <t>17805</t>
  </si>
  <si>
    <t>35145</t>
  </si>
  <si>
    <t>Total D May &amp; Son Ltd</t>
  </si>
  <si>
    <t>DJR Water Hygiene</t>
  </si>
  <si>
    <t>Payment: DJR Water Hygiene</t>
  </si>
  <si>
    <t>SI-703</t>
  </si>
  <si>
    <t>SI-704</t>
  </si>
  <si>
    <t>SI-717</t>
  </si>
  <si>
    <t>SI-733</t>
  </si>
  <si>
    <t>Total DJR Water Hygiene</t>
  </si>
  <si>
    <t>Driveline (GB) Ltd</t>
  </si>
  <si>
    <t>Payment: Driveline (GB) Ltd</t>
  </si>
  <si>
    <t>1444681</t>
  </si>
  <si>
    <t>CC22.10.24</t>
  </si>
  <si>
    <t>Contract Hire and Operating Leases</t>
  </si>
  <si>
    <t>1444950</t>
  </si>
  <si>
    <t>H1124818</t>
  </si>
  <si>
    <t>Total Driveline (GB) Ltd</t>
  </si>
  <si>
    <t>DVLA Swansea</t>
  </si>
  <si>
    <t>Payment: DVLA Swansea</t>
  </si>
  <si>
    <t>CC19.12.24</t>
  </si>
  <si>
    <t>Road Fund / Taxes</t>
  </si>
  <si>
    <t>Total DVLA Swansea</t>
  </si>
  <si>
    <t>Play Equipment</t>
  </si>
  <si>
    <t>Elliott Window Cleaning Services</t>
  </si>
  <si>
    <t>Payment: Elliott Window Cleaning Services</t>
  </si>
  <si>
    <t>2536</t>
  </si>
  <si>
    <t>Total Elliott Window Cleaning Services</t>
  </si>
  <si>
    <t>Enerveo</t>
  </si>
  <si>
    <t>Payment: Enerveo</t>
  </si>
  <si>
    <t>900041708</t>
  </si>
  <si>
    <t>CCTV</t>
  </si>
  <si>
    <t>Total Enerveo</t>
  </si>
  <si>
    <t>Engie Power Limited</t>
  </si>
  <si>
    <t>Payment: Engie Power Limited</t>
  </si>
  <si>
    <t>2-04619451</t>
  </si>
  <si>
    <t>2-04607135</t>
  </si>
  <si>
    <t>2-04690365</t>
  </si>
  <si>
    <t>2-04690367</t>
  </si>
  <si>
    <t>2-04761499</t>
  </si>
  <si>
    <t>Total Engie Power Limited</t>
  </si>
  <si>
    <t>FindParkPay Ltd</t>
  </si>
  <si>
    <t>Payment: FindParkPay Ltd</t>
  </si>
  <si>
    <t>INV-000015</t>
  </si>
  <si>
    <t>INV-000018</t>
  </si>
  <si>
    <t>INV-000017</t>
  </si>
  <si>
    <t>Total FindParkPay Ltd</t>
  </si>
  <si>
    <t>Flowbird Smart City UK Limited</t>
  </si>
  <si>
    <t>Payment: Flowbird Smart City UK Limited</t>
  </si>
  <si>
    <t>UI00012069</t>
  </si>
  <si>
    <t>UI00012946</t>
  </si>
  <si>
    <t>UI00013560</t>
  </si>
  <si>
    <t>Total Flowbird Smart City UK Limited</t>
  </si>
  <si>
    <t>G4S</t>
  </si>
  <si>
    <t>Payment: G4S</t>
  </si>
  <si>
    <t>2024092506</t>
  </si>
  <si>
    <t>2024102568</t>
  </si>
  <si>
    <t>2024112490</t>
  </si>
  <si>
    <t>Total G4S</t>
  </si>
  <si>
    <t>Garden Services (SW) Ltd</t>
  </si>
  <si>
    <t>Payment: Garden Services (SW) Ltd</t>
  </si>
  <si>
    <t>ST AUSTELL/187</t>
  </si>
  <si>
    <t>STAUSTELL/181</t>
  </si>
  <si>
    <t>Total Garden Services (SW) Ltd</t>
  </si>
  <si>
    <t>Glendale Countryside Ltd</t>
  </si>
  <si>
    <t>Payment: Glendale Countryside Ltd</t>
  </si>
  <si>
    <t>GC421-4421</t>
  </si>
  <si>
    <t>Total Glendale Countryside Ltd</t>
  </si>
  <si>
    <t>Grahams Garden Machinery Ltd</t>
  </si>
  <si>
    <t>Payment: Grahams Garden Machinery Ltd</t>
  </si>
  <si>
    <t>114206</t>
  </si>
  <si>
    <t>114669</t>
  </si>
  <si>
    <t>114970</t>
  </si>
  <si>
    <t>114971</t>
  </si>
  <si>
    <t>115920</t>
  </si>
  <si>
    <t>Total Grahams Garden Machinery Ltd</t>
  </si>
  <si>
    <t>Hay Nurseries (Cornwall) Ltd</t>
  </si>
  <si>
    <t>Payment: Hay Nurseries (Cornwall) Ltd</t>
  </si>
  <si>
    <t>157918</t>
  </si>
  <si>
    <t>157943</t>
  </si>
  <si>
    <t>Total Hay Nurseries (Cornwall) Ltd</t>
  </si>
  <si>
    <t>Hayhurst &amp; Co Ltd</t>
  </si>
  <si>
    <t>Payment: Hayhurst &amp; Co Ltd</t>
  </si>
  <si>
    <t>INV 23_169</t>
  </si>
  <si>
    <t>Total Hayhurst &amp; Co Ltd</t>
  </si>
  <si>
    <t>Hudson Accounting</t>
  </si>
  <si>
    <t>Payment: Hudson Accounting</t>
  </si>
  <si>
    <t>793</t>
  </si>
  <si>
    <t>Total Hudson Accounting</t>
  </si>
  <si>
    <t>Hutchison 3G UK Limited</t>
  </si>
  <si>
    <t xml:space="preserve">Hutchison 3G UK Limited - WIFI Poltair Cafe </t>
  </si>
  <si>
    <t>Poltair Park</t>
  </si>
  <si>
    <t>Total Hutchison 3G UK Limited</t>
  </si>
  <si>
    <t>ITEC</t>
  </si>
  <si>
    <t>Payment: ITEC</t>
  </si>
  <si>
    <t>1035403</t>
  </si>
  <si>
    <t>CWI162307</t>
  </si>
  <si>
    <t>1039801</t>
  </si>
  <si>
    <t>CWI163498</t>
  </si>
  <si>
    <t>1047822</t>
  </si>
  <si>
    <t>CWI164264</t>
  </si>
  <si>
    <t>Total ITEC</t>
  </si>
  <si>
    <t>J Parkers</t>
  </si>
  <si>
    <t>Payment: J Parkers</t>
  </si>
  <si>
    <t>Total J Parkers</t>
  </si>
  <si>
    <t>Kennall Consulting Ltd</t>
  </si>
  <si>
    <t>Payment: Kennall Consulting Ltd</t>
  </si>
  <si>
    <t>105</t>
  </si>
  <si>
    <t>Total Kennall Consulting Ltd</t>
  </si>
  <si>
    <t>Kent County Council</t>
  </si>
  <si>
    <t>Payment: Kent County Council</t>
  </si>
  <si>
    <t>E9566969</t>
  </si>
  <si>
    <t>G9564175</t>
  </si>
  <si>
    <t>Gas</t>
  </si>
  <si>
    <t>E9566971</t>
  </si>
  <si>
    <t>G9607577</t>
  </si>
  <si>
    <t>G9679795</t>
  </si>
  <si>
    <t>Total Kent County Council</t>
  </si>
  <si>
    <t>Logical Cleaning Solutions</t>
  </si>
  <si>
    <t>Payment: Logical Cleaning Solutions</t>
  </si>
  <si>
    <t>INV-7362</t>
  </si>
  <si>
    <t>INV-7514</t>
  </si>
  <si>
    <t>INV-7492</t>
  </si>
  <si>
    <t>INV-7560</t>
  </si>
  <si>
    <t>INV-7597</t>
  </si>
  <si>
    <t>Total Logical Cleaning Solutions</t>
  </si>
  <si>
    <t>Lyreco UK Limited</t>
  </si>
  <si>
    <t>Payment: Lyreco UK Limited</t>
  </si>
  <si>
    <t>6723940466</t>
  </si>
  <si>
    <t>6723940467</t>
  </si>
  <si>
    <t>Total Lyreco UK Limited</t>
  </si>
  <si>
    <t>M A Grigg Ltd</t>
  </si>
  <si>
    <t>Payment: M A Grigg Ltd</t>
  </si>
  <si>
    <t>S68127</t>
  </si>
  <si>
    <t>S59176</t>
  </si>
  <si>
    <t>S54638</t>
  </si>
  <si>
    <t>S94140</t>
  </si>
  <si>
    <t>S54586</t>
  </si>
  <si>
    <t>S27171</t>
  </si>
  <si>
    <t>S18274</t>
  </si>
  <si>
    <t>S99356</t>
  </si>
  <si>
    <t>S23946</t>
  </si>
  <si>
    <t>S25701</t>
  </si>
  <si>
    <t>Total M A Grigg Ltd</t>
  </si>
  <si>
    <t>M-R-S Communications Ltd</t>
  </si>
  <si>
    <t>Payment: M-R-S Communications Ltd</t>
  </si>
  <si>
    <t>1261139</t>
  </si>
  <si>
    <t>1260689</t>
  </si>
  <si>
    <t>Total M-R-S Communications Ltd</t>
  </si>
  <si>
    <t>Maggies Country Kitchen</t>
  </si>
  <si>
    <t>Payment: Maggies Country Kitchen</t>
  </si>
  <si>
    <t>185</t>
  </si>
  <si>
    <t>Total Maggies Country Kitchen</t>
  </si>
  <si>
    <t>CC16.12.24</t>
  </si>
  <si>
    <t>Mei Loci</t>
  </si>
  <si>
    <t>Payment: Mei Loci</t>
  </si>
  <si>
    <t>2459</t>
  </si>
  <si>
    <t>2471</t>
  </si>
  <si>
    <t>2485</t>
  </si>
  <si>
    <t>Total Mei Loci</t>
  </si>
  <si>
    <t>Michaels Civic Robes</t>
  </si>
  <si>
    <t>Payment: Michaels Civic Robes</t>
  </si>
  <si>
    <t>INV-MCR2619</t>
  </si>
  <si>
    <t>Total Michaels Civic Robes</t>
  </si>
  <si>
    <t>Newquay Town Council</t>
  </si>
  <si>
    <t>Payment: Newquay Town Council</t>
  </si>
  <si>
    <t>TC-1076</t>
  </si>
  <si>
    <t>Total Newquay Town Council</t>
  </si>
  <si>
    <t>ObjectiveITServices</t>
  </si>
  <si>
    <t>Payment: ObjectiveITServices</t>
  </si>
  <si>
    <t>3548</t>
  </si>
  <si>
    <t>3564</t>
  </si>
  <si>
    <t>3578</t>
  </si>
  <si>
    <t>Total ObjectiveITServices</t>
  </si>
  <si>
    <t>PJI Security Ltd</t>
  </si>
  <si>
    <t>Payment: PJI Security Ltd</t>
  </si>
  <si>
    <t>34668</t>
  </si>
  <si>
    <t>34506</t>
  </si>
  <si>
    <t>Total PJI Security Ltd</t>
  </si>
  <si>
    <t>Poynton Bradbury Architects</t>
  </si>
  <si>
    <t>Payment: Poynton Bradbury Architects</t>
  </si>
  <si>
    <t>3950/01</t>
  </si>
  <si>
    <t>Total Poynton Bradbury Architects</t>
  </si>
  <si>
    <t>CC8.11.24</t>
  </si>
  <si>
    <t>Radmore &amp; Tucker</t>
  </si>
  <si>
    <t>Payment: Radmore &amp; Tucker</t>
  </si>
  <si>
    <t>Total Radmore &amp; Tucker</t>
  </si>
  <si>
    <t>Royal Mail</t>
  </si>
  <si>
    <t>Payment: Royal Mail</t>
  </si>
  <si>
    <t>CC8.10.24</t>
  </si>
  <si>
    <t>CC3.12.24</t>
  </si>
  <si>
    <t>Total Royal Mail</t>
  </si>
  <si>
    <t>Grant5</t>
  </si>
  <si>
    <t>SBR Electrical</t>
  </si>
  <si>
    <t>Payment: SBR Electrical</t>
  </si>
  <si>
    <t>2425 207</t>
  </si>
  <si>
    <t>2425 227</t>
  </si>
  <si>
    <t>2425 242</t>
  </si>
  <si>
    <t>Total SBR Electrical</t>
  </si>
  <si>
    <t>Screwfix Direct Ltd</t>
  </si>
  <si>
    <t>Payment: Screwfix Direct Ltd</t>
  </si>
  <si>
    <t>1539664511</t>
  </si>
  <si>
    <t>1533367442</t>
  </si>
  <si>
    <t>CC21.11.24</t>
  </si>
  <si>
    <t>1549675168</t>
  </si>
  <si>
    <t>Total Screwfix Direct Ltd</t>
  </si>
  <si>
    <t>SLCC</t>
  </si>
  <si>
    <t>Payment: SLCC</t>
  </si>
  <si>
    <t>CC19.11.24</t>
  </si>
  <si>
    <t>Subscriptions</t>
  </si>
  <si>
    <t>Total SLCC</t>
  </si>
  <si>
    <t>Source for Business</t>
  </si>
  <si>
    <t>Payment: Source for Business</t>
  </si>
  <si>
    <t>5087459604</t>
  </si>
  <si>
    <t>Water</t>
  </si>
  <si>
    <t>5087459462</t>
  </si>
  <si>
    <t>5087808048</t>
  </si>
  <si>
    <t>5087807712</t>
  </si>
  <si>
    <t>5088172111</t>
  </si>
  <si>
    <t>5088172425</t>
  </si>
  <si>
    <t>5088377341</t>
  </si>
  <si>
    <t>Total Source for Business</t>
  </si>
  <si>
    <t>Spot-On Supplies Ltd</t>
  </si>
  <si>
    <t>Payment: Spot-On Supplies Ltd</t>
  </si>
  <si>
    <t>21599316</t>
  </si>
  <si>
    <t>Total Spot-On Supplies Ltd</t>
  </si>
  <si>
    <t>St Austell Amateur Operatic Society</t>
  </si>
  <si>
    <t>Payment: St Austell Amateur Operatic Society</t>
  </si>
  <si>
    <t>Grant6</t>
  </si>
  <si>
    <t>Total St Austell Amateur Operatic Society</t>
  </si>
  <si>
    <t>St Austell BID</t>
  </si>
  <si>
    <t>Payment: St Austell BID</t>
  </si>
  <si>
    <t>INV-0038</t>
  </si>
  <si>
    <t>Miscellaneous Grants</t>
  </si>
  <si>
    <t>INV-0039</t>
  </si>
  <si>
    <t>INV-0040</t>
  </si>
  <si>
    <t>Total St Austell BID</t>
  </si>
  <si>
    <t>St Austell Festival of Music and Speech</t>
  </si>
  <si>
    <t>Payment: St Austell Festival of Music and Speech</t>
  </si>
  <si>
    <t>Total St Austell Festival of Music and Speech</t>
  </si>
  <si>
    <t>Studio Felt</t>
  </si>
  <si>
    <t>Payment: Studio Felt</t>
  </si>
  <si>
    <t>3465</t>
  </si>
  <si>
    <t>Total Studio Felt</t>
  </si>
  <si>
    <t>TClarke Contracting Ltd</t>
  </si>
  <si>
    <t>Payment: TClarke Contracting Ltd</t>
  </si>
  <si>
    <t>SL-24111518</t>
  </si>
  <si>
    <t>Total TClarke Contracting Ltd</t>
  </si>
  <si>
    <t>The Safety Supply Company</t>
  </si>
  <si>
    <t>Payment: The Safety Supply Company</t>
  </si>
  <si>
    <t>Total The Safety Supply Company</t>
  </si>
  <si>
    <t>TK Play Ltd</t>
  </si>
  <si>
    <t>Payment: TK Play Ltd</t>
  </si>
  <si>
    <t>11379</t>
  </si>
  <si>
    <t>11384</t>
  </si>
  <si>
    <t>11387</t>
  </si>
  <si>
    <t>Total TK Play Ltd</t>
  </si>
  <si>
    <t>Treveth Commercial LLP</t>
  </si>
  <si>
    <t>Payment: Treveth Commercial LLP</t>
  </si>
  <si>
    <t>1445</t>
  </si>
  <si>
    <t>Rent / Room Hire</t>
  </si>
  <si>
    <t>1725</t>
  </si>
  <si>
    <t>Total Treveth Commercial LLP</t>
  </si>
  <si>
    <t>Vincent Tractors Ltd</t>
  </si>
  <si>
    <t>Payment: Vincent Tractors Ltd</t>
  </si>
  <si>
    <t>173681</t>
  </si>
  <si>
    <t>175792</t>
  </si>
  <si>
    <t>174351</t>
  </si>
  <si>
    <t>194943</t>
  </si>
  <si>
    <t>176529</t>
  </si>
  <si>
    <t>Total Vincent Tractors Ltd</t>
  </si>
  <si>
    <t>Vision ICT</t>
  </si>
  <si>
    <t>Payment: Vision ICT</t>
  </si>
  <si>
    <t>19153</t>
  </si>
  <si>
    <t>Total Vision ICT</t>
  </si>
  <si>
    <t>WorkNest Ltd</t>
  </si>
  <si>
    <t>Payment: WorkNest Ltd</t>
  </si>
  <si>
    <t>SINV075137</t>
  </si>
  <si>
    <t>Training</t>
  </si>
  <si>
    <t>Total WorkNest Ltd</t>
  </si>
  <si>
    <t>Worldpay (UK) Ltd</t>
  </si>
  <si>
    <t>Payment: Worldpay (UK) Ltd</t>
  </si>
  <si>
    <t>327864403</t>
  </si>
  <si>
    <t>332705804</t>
  </si>
  <si>
    <t>Worldpay (UK) Ltd - Fee 11.12.24</t>
  </si>
  <si>
    <t>337633835</t>
  </si>
  <si>
    <t>Worldpay (UK) Ltd - Credit card charges</t>
  </si>
  <si>
    <t>Worldpay (UK) Ltd - Fees 24.12.24</t>
  </si>
  <si>
    <t>Worldpay (UK) Ltd - Bank fee</t>
  </si>
  <si>
    <t>Total Worldpay (UK) Ltd</t>
  </si>
  <si>
    <t>Xero (UK) Ltd</t>
  </si>
  <si>
    <t>Payment: Xero (UK) Ltd</t>
  </si>
  <si>
    <t>CC4.10.24</t>
  </si>
  <si>
    <t>INV-20991989</t>
  </si>
  <si>
    <t>CC4.11.24</t>
  </si>
  <si>
    <t>CC12.11.24</t>
  </si>
  <si>
    <t>CC04.12.24</t>
  </si>
  <si>
    <t>CC10.12.24</t>
  </si>
  <si>
    <t>Total Xero (UK) Ltd</t>
  </si>
  <si>
    <t>Total</t>
  </si>
  <si>
    <t xml:space="preserve">St Austell Town Council </t>
  </si>
  <si>
    <t>Schedule of Payments over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</si>
</sst>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9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7"/>
  <sheetViews>
    <sheetView showGridLines="0" tabSelected="1" zoomScaleNormal="100" workbookViewId="0">
      <selection activeCell="D498" sqref="D498"/>
    </sheetView>
  </sheetViews>
  <sheetFormatPr defaultRowHeight="11.8" x14ac:dyDescent="0.2"/>
  <cols>
    <col min="1" max="1" width="52.625" customWidth="1"/>
    <col min="2" max="2" width="53.5" customWidth="1"/>
    <col min="3" max="3" width="21.5" customWidth="1"/>
    <col min="4" max="4" width="10.5" customWidth="1"/>
    <col min="5" max="5" width="11.75" customWidth="1"/>
    <col min="6" max="6" width="12.25" customWidth="1"/>
    <col min="7" max="7" width="34.125" customWidth="1"/>
    <col min="8" max="8" width="32.5" customWidth="1"/>
  </cols>
  <sheetData>
    <row r="1" spans="1:8" s="1" customFormat="1" ht="16.7" customHeight="1" x14ac:dyDescent="0.3">
      <c r="A1" s="2" t="s">
        <v>480</v>
      </c>
      <c r="B1" s="2"/>
      <c r="C1" s="2"/>
      <c r="D1" s="2"/>
      <c r="E1" s="2"/>
      <c r="F1" s="2"/>
      <c r="G1" s="2"/>
      <c r="H1" s="2"/>
    </row>
    <row r="2" spans="1:8" s="3" customFormat="1" ht="14.4" customHeight="1" x14ac:dyDescent="0.25">
      <c r="A2" s="19" t="s">
        <v>0</v>
      </c>
      <c r="B2" s="4"/>
      <c r="C2" s="4"/>
      <c r="D2" s="4"/>
      <c r="E2" s="4"/>
      <c r="F2" s="4"/>
      <c r="G2" s="4"/>
      <c r="H2" s="4"/>
    </row>
    <row r="3" spans="1:8" s="3" customFormat="1" ht="14.4" customHeight="1" x14ac:dyDescent="0.25">
      <c r="A3" s="20" t="s">
        <v>481</v>
      </c>
      <c r="B3" s="4"/>
      <c r="C3" s="4"/>
      <c r="D3" s="4"/>
      <c r="E3" s="4"/>
      <c r="F3" s="4"/>
      <c r="G3" s="4"/>
      <c r="H3" s="4"/>
    </row>
    <row r="4" spans="1:8" s="3" customFormat="1" ht="14.4" customHeight="1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8" ht="13.45" customHeight="1" x14ac:dyDescent="0.2"/>
    <row r="6" spans="1:8" s="5" customFormat="1" ht="12.15" customHeight="1" x14ac:dyDescent="0.2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6" t="s">
        <v>8</v>
      </c>
      <c r="H6" s="6" t="s">
        <v>9</v>
      </c>
    </row>
    <row r="7" spans="1:8" ht="13.45" customHeight="1" x14ac:dyDescent="0.2"/>
    <row r="8" spans="1:8" s="5" customFormat="1" ht="12.1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11" customHeight="1" x14ac:dyDescent="0.2">
      <c r="A9" s="9">
        <v>45593</v>
      </c>
      <c r="B9" s="10" t="s">
        <v>11</v>
      </c>
      <c r="C9" s="10" t="s">
        <v>12</v>
      </c>
      <c r="D9" s="11">
        <v>16.64</v>
      </c>
      <c r="E9" s="11">
        <v>16.64</v>
      </c>
      <c r="F9" s="11">
        <v>0</v>
      </c>
      <c r="G9" s="10" t="s">
        <v>13</v>
      </c>
      <c r="H9" s="10" t="s">
        <v>14</v>
      </c>
    </row>
    <row r="10" spans="1:8" ht="11" customHeight="1" x14ac:dyDescent="0.2">
      <c r="A10" s="12">
        <v>45624</v>
      </c>
      <c r="B10" s="13" t="s">
        <v>11</v>
      </c>
      <c r="C10" s="13" t="s">
        <v>15</v>
      </c>
      <c r="D10" s="14">
        <v>16.64</v>
      </c>
      <c r="E10" s="14">
        <v>16.64</v>
      </c>
      <c r="F10" s="14">
        <v>0</v>
      </c>
      <c r="G10" s="13" t="s">
        <v>13</v>
      </c>
      <c r="H10" s="13" t="s">
        <v>14</v>
      </c>
    </row>
    <row r="11" spans="1:8" ht="11" customHeight="1" x14ac:dyDescent="0.2">
      <c r="A11" s="12">
        <v>45654</v>
      </c>
      <c r="B11" s="13" t="s">
        <v>11</v>
      </c>
      <c r="C11" s="13" t="s">
        <v>16</v>
      </c>
      <c r="D11" s="14">
        <v>16.64</v>
      </c>
      <c r="E11" s="14">
        <v>16.64</v>
      </c>
      <c r="F11" s="14">
        <v>0</v>
      </c>
      <c r="G11" s="13" t="s">
        <v>13</v>
      </c>
      <c r="H11" s="13" t="s">
        <v>14</v>
      </c>
    </row>
    <row r="12" spans="1:8" ht="11" customHeight="1" x14ac:dyDescent="0.2">
      <c r="A12" s="15" t="s">
        <v>17</v>
      </c>
      <c r="B12" s="15"/>
      <c r="C12" s="15"/>
      <c r="D12" s="16">
        <f>SUM(D9:D11)</f>
        <v>49.92</v>
      </c>
      <c r="E12" s="16">
        <f>SUM(E9:E11)</f>
        <v>49.92</v>
      </c>
      <c r="F12" s="16">
        <f>SUM(F9:F11)</f>
        <v>0</v>
      </c>
      <c r="G12" s="15"/>
      <c r="H12" s="15"/>
    </row>
    <row r="13" spans="1:8" ht="13.45" customHeight="1" x14ac:dyDescent="0.2"/>
    <row r="14" spans="1:8" s="5" customFormat="1" ht="12.15" customHeight="1" x14ac:dyDescent="0.2">
      <c r="A14" s="8" t="s">
        <v>18</v>
      </c>
      <c r="B14" s="8"/>
      <c r="C14" s="8"/>
      <c r="D14" s="8"/>
      <c r="E14" s="8"/>
      <c r="F14" s="8"/>
      <c r="G14" s="8"/>
      <c r="H14" s="8"/>
    </row>
    <row r="15" spans="1:8" ht="11" customHeight="1" x14ac:dyDescent="0.2">
      <c r="A15" s="9">
        <v>45580</v>
      </c>
      <c r="B15" s="10" t="s">
        <v>19</v>
      </c>
      <c r="C15" s="10"/>
      <c r="D15" s="11">
        <v>396.84</v>
      </c>
      <c r="E15" s="11">
        <v>396.84</v>
      </c>
      <c r="F15" s="11">
        <v>0</v>
      </c>
      <c r="G15" s="10" t="s">
        <v>20</v>
      </c>
      <c r="H15" s="10" t="s">
        <v>21</v>
      </c>
    </row>
    <row r="16" spans="1:8" ht="11" customHeight="1" x14ac:dyDescent="0.2">
      <c r="A16" s="12">
        <v>45611</v>
      </c>
      <c r="B16" s="13" t="s">
        <v>22</v>
      </c>
      <c r="C16" s="13" t="s">
        <v>23</v>
      </c>
      <c r="D16" s="14">
        <v>358.47</v>
      </c>
      <c r="E16" s="14">
        <v>358.47</v>
      </c>
      <c r="F16" s="14">
        <v>0</v>
      </c>
      <c r="G16" s="13" t="s">
        <v>20</v>
      </c>
      <c r="H16" s="13" t="s">
        <v>21</v>
      </c>
    </row>
    <row r="17" spans="1:8" ht="11" customHeight="1" x14ac:dyDescent="0.2">
      <c r="A17" s="12">
        <v>45611</v>
      </c>
      <c r="B17" s="13" t="s">
        <v>22</v>
      </c>
      <c r="C17" s="13" t="s">
        <v>23</v>
      </c>
      <c r="D17" s="14">
        <v>4.68</v>
      </c>
      <c r="E17" s="14">
        <v>3.9</v>
      </c>
      <c r="F17" s="14">
        <v>0.78</v>
      </c>
      <c r="G17" s="13" t="s">
        <v>20</v>
      </c>
      <c r="H17" s="13" t="s">
        <v>21</v>
      </c>
    </row>
    <row r="18" spans="1:8" ht="11" customHeight="1" x14ac:dyDescent="0.2">
      <c r="A18" s="12">
        <v>45642</v>
      </c>
      <c r="B18" s="13" t="s">
        <v>24</v>
      </c>
      <c r="C18" s="13"/>
      <c r="D18" s="14">
        <v>349.26</v>
      </c>
      <c r="E18" s="14">
        <v>349.26</v>
      </c>
      <c r="F18" s="14">
        <v>0</v>
      </c>
      <c r="G18" s="13" t="s">
        <v>20</v>
      </c>
      <c r="H18" s="13" t="s">
        <v>21</v>
      </c>
    </row>
    <row r="19" spans="1:8" ht="11" customHeight="1" x14ac:dyDescent="0.2">
      <c r="A19" s="15" t="s">
        <v>25</v>
      </c>
      <c r="B19" s="15"/>
      <c r="C19" s="15"/>
      <c r="D19" s="16">
        <f>SUM(D15:D18)</f>
        <v>1109.25</v>
      </c>
      <c r="E19" s="16">
        <f>SUM(E15:E18)</f>
        <v>1108.4699999999998</v>
      </c>
      <c r="F19" s="16">
        <f>SUM(F15:F18)</f>
        <v>0.78</v>
      </c>
      <c r="G19" s="15"/>
      <c r="H19" s="15"/>
    </row>
    <row r="20" spans="1:8" ht="13.45" customHeight="1" x14ac:dyDescent="0.2"/>
    <row r="21" spans="1:8" s="5" customFormat="1" ht="12.15" customHeight="1" x14ac:dyDescent="0.2">
      <c r="A21" s="8" t="s">
        <v>28</v>
      </c>
      <c r="B21" s="8"/>
      <c r="C21" s="8"/>
      <c r="D21" s="8"/>
      <c r="E21" s="8"/>
      <c r="F21" s="8"/>
      <c r="G21" s="8"/>
      <c r="H21" s="8"/>
    </row>
    <row r="22" spans="1:8" ht="11" customHeight="1" x14ac:dyDescent="0.2">
      <c r="A22" s="9">
        <v>45567</v>
      </c>
      <c r="B22" s="10" t="s">
        <v>29</v>
      </c>
      <c r="C22" s="10" t="s">
        <v>30</v>
      </c>
      <c r="D22" s="11">
        <v>536.27</v>
      </c>
      <c r="E22" s="11">
        <v>446.89</v>
      </c>
      <c r="F22" s="11">
        <v>89.38</v>
      </c>
      <c r="G22" s="10" t="s">
        <v>31</v>
      </c>
      <c r="H22" s="10" t="s">
        <v>32</v>
      </c>
    </row>
    <row r="23" spans="1:8" ht="11" customHeight="1" x14ac:dyDescent="0.2">
      <c r="A23" s="12">
        <v>45574</v>
      </c>
      <c r="B23" s="13" t="s">
        <v>29</v>
      </c>
      <c r="C23" s="13" t="s">
        <v>33</v>
      </c>
      <c r="D23" s="14">
        <v>192.43</v>
      </c>
      <c r="E23" s="14">
        <v>160.36000000000001</v>
      </c>
      <c r="F23" s="14">
        <v>32.07</v>
      </c>
      <c r="G23" s="13" t="s">
        <v>31</v>
      </c>
      <c r="H23" s="13" t="s">
        <v>32</v>
      </c>
    </row>
    <row r="24" spans="1:8" ht="11" customHeight="1" x14ac:dyDescent="0.2">
      <c r="A24" s="12">
        <v>45581</v>
      </c>
      <c r="B24" s="13" t="s">
        <v>29</v>
      </c>
      <c r="C24" s="13" t="s">
        <v>34</v>
      </c>
      <c r="D24" s="14">
        <v>192.08</v>
      </c>
      <c r="E24" s="14">
        <v>160.07</v>
      </c>
      <c r="F24" s="14">
        <v>32.01</v>
      </c>
      <c r="G24" s="13" t="s">
        <v>31</v>
      </c>
      <c r="H24" s="13" t="s">
        <v>32</v>
      </c>
    </row>
    <row r="25" spans="1:8" ht="11" customHeight="1" x14ac:dyDescent="0.2">
      <c r="A25" s="12">
        <v>45588</v>
      </c>
      <c r="B25" s="13" t="s">
        <v>29</v>
      </c>
      <c r="C25" s="13" t="s">
        <v>35</v>
      </c>
      <c r="D25" s="14">
        <v>370.3</v>
      </c>
      <c r="E25" s="14">
        <v>308.58</v>
      </c>
      <c r="F25" s="14">
        <v>61.72</v>
      </c>
      <c r="G25" s="13" t="s">
        <v>31</v>
      </c>
      <c r="H25" s="13" t="s">
        <v>32</v>
      </c>
    </row>
    <row r="26" spans="1:8" ht="11" customHeight="1" x14ac:dyDescent="0.2">
      <c r="A26" s="12">
        <v>45595</v>
      </c>
      <c r="B26" s="13" t="s">
        <v>29</v>
      </c>
      <c r="C26" s="13" t="s">
        <v>36</v>
      </c>
      <c r="D26" s="14">
        <v>134.47999999999999</v>
      </c>
      <c r="E26" s="14">
        <v>112.07</v>
      </c>
      <c r="F26" s="14">
        <v>22.41</v>
      </c>
      <c r="G26" s="13" t="s">
        <v>31</v>
      </c>
      <c r="H26" s="13" t="s">
        <v>32</v>
      </c>
    </row>
    <row r="27" spans="1:8" ht="11" customHeight="1" x14ac:dyDescent="0.2">
      <c r="A27" s="12">
        <v>45602</v>
      </c>
      <c r="B27" s="13" t="s">
        <v>29</v>
      </c>
      <c r="C27" s="13" t="s">
        <v>37</v>
      </c>
      <c r="D27" s="14">
        <v>360.89</v>
      </c>
      <c r="E27" s="14">
        <v>300.74</v>
      </c>
      <c r="F27" s="14">
        <v>60.15</v>
      </c>
      <c r="G27" s="13" t="s">
        <v>31</v>
      </c>
      <c r="H27" s="13" t="s">
        <v>32</v>
      </c>
    </row>
    <row r="28" spans="1:8" ht="11" customHeight="1" x14ac:dyDescent="0.2">
      <c r="A28" s="12">
        <v>45609</v>
      </c>
      <c r="B28" s="13" t="s">
        <v>29</v>
      </c>
      <c r="C28" s="13" t="s">
        <v>38</v>
      </c>
      <c r="D28" s="14">
        <v>144.19999999999999</v>
      </c>
      <c r="E28" s="14">
        <v>120.17</v>
      </c>
      <c r="F28" s="14">
        <v>24.03</v>
      </c>
      <c r="G28" s="13" t="s">
        <v>31</v>
      </c>
      <c r="H28" s="13" t="s">
        <v>32</v>
      </c>
    </row>
    <row r="29" spans="1:8" ht="11" customHeight="1" x14ac:dyDescent="0.2">
      <c r="A29" s="12">
        <v>45616</v>
      </c>
      <c r="B29" s="13" t="s">
        <v>29</v>
      </c>
      <c r="C29" s="13" t="s">
        <v>39</v>
      </c>
      <c r="D29" s="14">
        <v>104.34</v>
      </c>
      <c r="E29" s="14">
        <v>86.95</v>
      </c>
      <c r="F29" s="14">
        <v>17.39</v>
      </c>
      <c r="G29" s="13" t="s">
        <v>31</v>
      </c>
      <c r="H29" s="13" t="s">
        <v>32</v>
      </c>
    </row>
    <row r="30" spans="1:8" ht="11" customHeight="1" x14ac:dyDescent="0.2">
      <c r="A30" s="12">
        <v>45623</v>
      </c>
      <c r="B30" s="13" t="s">
        <v>29</v>
      </c>
      <c r="C30" s="13" t="s">
        <v>40</v>
      </c>
      <c r="D30" s="14">
        <v>411.35</v>
      </c>
      <c r="E30" s="14">
        <v>342.79</v>
      </c>
      <c r="F30" s="14">
        <v>68.56</v>
      </c>
      <c r="G30" s="13" t="s">
        <v>31</v>
      </c>
      <c r="H30" s="13" t="s">
        <v>32</v>
      </c>
    </row>
    <row r="31" spans="1:8" ht="11" customHeight="1" x14ac:dyDescent="0.2">
      <c r="A31" s="12">
        <v>45630</v>
      </c>
      <c r="B31" s="13" t="s">
        <v>29</v>
      </c>
      <c r="C31" s="13" t="s">
        <v>41</v>
      </c>
      <c r="D31" s="14">
        <v>104.3</v>
      </c>
      <c r="E31" s="14">
        <v>86.92</v>
      </c>
      <c r="F31" s="14">
        <v>17.38</v>
      </c>
      <c r="G31" s="13" t="s">
        <v>31</v>
      </c>
      <c r="H31" s="13" t="s">
        <v>32</v>
      </c>
    </row>
    <row r="32" spans="1:8" ht="11" customHeight="1" x14ac:dyDescent="0.2">
      <c r="A32" s="12">
        <v>45637</v>
      </c>
      <c r="B32" s="13" t="s">
        <v>29</v>
      </c>
      <c r="C32" s="13" t="s">
        <v>42</v>
      </c>
      <c r="D32" s="14">
        <v>243.98</v>
      </c>
      <c r="E32" s="14">
        <v>203.32</v>
      </c>
      <c r="F32" s="14">
        <v>40.659999999999997</v>
      </c>
      <c r="G32" s="13" t="s">
        <v>31</v>
      </c>
      <c r="H32" s="13" t="s">
        <v>32</v>
      </c>
    </row>
    <row r="33" spans="1:8" ht="11" customHeight="1" x14ac:dyDescent="0.2">
      <c r="A33" s="12">
        <v>45644</v>
      </c>
      <c r="B33" s="13" t="s">
        <v>29</v>
      </c>
      <c r="C33" s="13" t="s">
        <v>43</v>
      </c>
      <c r="D33" s="14">
        <v>138.61000000000001</v>
      </c>
      <c r="E33" s="14">
        <v>115.51</v>
      </c>
      <c r="F33" s="14">
        <v>23.1</v>
      </c>
      <c r="G33" s="13" t="s">
        <v>31</v>
      </c>
      <c r="H33" s="13" t="s">
        <v>32</v>
      </c>
    </row>
    <row r="34" spans="1:8" ht="11" customHeight="1" x14ac:dyDescent="0.2">
      <c r="A34" s="12">
        <v>45653</v>
      </c>
      <c r="B34" s="13" t="s">
        <v>29</v>
      </c>
      <c r="C34" s="13" t="s">
        <v>44</v>
      </c>
      <c r="D34" s="14">
        <v>110.92</v>
      </c>
      <c r="E34" s="14">
        <v>92.43</v>
      </c>
      <c r="F34" s="14">
        <v>18.489999999999998</v>
      </c>
      <c r="G34" s="13" t="s">
        <v>31</v>
      </c>
      <c r="H34" s="13" t="s">
        <v>32</v>
      </c>
    </row>
    <row r="35" spans="1:8" ht="11" customHeight="1" x14ac:dyDescent="0.2">
      <c r="A35" s="15" t="s">
        <v>45</v>
      </c>
      <c r="B35" s="15"/>
      <c r="C35" s="15"/>
      <c r="D35" s="16">
        <f>SUM(D22:D34)</f>
        <v>3044.1500000000005</v>
      </c>
      <c r="E35" s="16">
        <f>SUM(E22:E34)</f>
        <v>2536.8000000000002</v>
      </c>
      <c r="F35" s="16">
        <f>SUM(F22:F34)</f>
        <v>507.35</v>
      </c>
      <c r="G35" s="15"/>
      <c r="H35" s="15"/>
    </row>
    <row r="36" spans="1:8" ht="13.45" customHeight="1" x14ac:dyDescent="0.2"/>
    <row r="37" spans="1:8" s="5" customFormat="1" ht="12.15" customHeight="1" x14ac:dyDescent="0.2">
      <c r="A37" s="8" t="s">
        <v>46</v>
      </c>
      <c r="B37" s="8"/>
      <c r="C37" s="8"/>
      <c r="D37" s="8"/>
      <c r="E37" s="8"/>
      <c r="F37" s="8"/>
      <c r="G37" s="8"/>
      <c r="H37" s="8"/>
    </row>
    <row r="38" spans="1:8" ht="11" customHeight="1" x14ac:dyDescent="0.2">
      <c r="A38" s="9">
        <v>45568</v>
      </c>
      <c r="B38" s="10" t="s">
        <v>47</v>
      </c>
      <c r="C38" s="10" t="s">
        <v>48</v>
      </c>
      <c r="D38" s="11">
        <v>22.99</v>
      </c>
      <c r="E38" s="11">
        <v>19.16</v>
      </c>
      <c r="F38" s="11">
        <v>3.83</v>
      </c>
      <c r="G38" s="10" t="s">
        <v>20</v>
      </c>
      <c r="H38" s="10" t="s">
        <v>14</v>
      </c>
    </row>
    <row r="39" spans="1:8" ht="11" customHeight="1" x14ac:dyDescent="0.2">
      <c r="A39" s="12">
        <v>45579</v>
      </c>
      <c r="B39" s="13" t="s">
        <v>47</v>
      </c>
      <c r="C39" s="13" t="s">
        <v>49</v>
      </c>
      <c r="D39" s="14">
        <v>10.9</v>
      </c>
      <c r="E39" s="14">
        <v>9.08</v>
      </c>
      <c r="F39" s="14">
        <v>1.82</v>
      </c>
      <c r="G39" s="13" t="s">
        <v>50</v>
      </c>
      <c r="H39" s="13" t="s">
        <v>14</v>
      </c>
    </row>
    <row r="40" spans="1:8" ht="11" customHeight="1" x14ac:dyDescent="0.2">
      <c r="A40" s="12">
        <v>45594</v>
      </c>
      <c r="B40" s="13" t="s">
        <v>47</v>
      </c>
      <c r="C40" s="13" t="s">
        <v>51</v>
      </c>
      <c r="D40" s="14">
        <v>33.979999999999997</v>
      </c>
      <c r="E40" s="14">
        <v>28.32</v>
      </c>
      <c r="F40" s="14">
        <v>5.66</v>
      </c>
      <c r="G40" s="13" t="s">
        <v>52</v>
      </c>
      <c r="H40" s="13" t="s">
        <v>53</v>
      </c>
    </row>
    <row r="41" spans="1:8" ht="11" customHeight="1" x14ac:dyDescent="0.2">
      <c r="A41" s="12">
        <v>45594</v>
      </c>
      <c r="B41" s="13" t="s">
        <v>47</v>
      </c>
      <c r="C41" s="13" t="s">
        <v>51</v>
      </c>
      <c r="D41" s="14">
        <v>17.989999999999998</v>
      </c>
      <c r="E41" s="14">
        <v>14.99</v>
      </c>
      <c r="F41" s="14">
        <v>3</v>
      </c>
      <c r="G41" s="13" t="s">
        <v>52</v>
      </c>
      <c r="H41" s="13" t="s">
        <v>54</v>
      </c>
    </row>
    <row r="42" spans="1:8" ht="11" customHeight="1" x14ac:dyDescent="0.2">
      <c r="A42" s="12">
        <v>45594</v>
      </c>
      <c r="B42" s="13" t="s">
        <v>47</v>
      </c>
      <c r="C42" s="13" t="s">
        <v>51</v>
      </c>
      <c r="D42" s="14">
        <v>4.74</v>
      </c>
      <c r="E42" s="14">
        <v>3.95</v>
      </c>
      <c r="F42" s="14">
        <v>0.79</v>
      </c>
      <c r="G42" s="13" t="s">
        <v>50</v>
      </c>
      <c r="H42" s="13" t="s">
        <v>53</v>
      </c>
    </row>
    <row r="43" spans="1:8" ht="11" customHeight="1" x14ac:dyDescent="0.2">
      <c r="A43" s="12">
        <v>45594</v>
      </c>
      <c r="B43" s="13" t="s">
        <v>47</v>
      </c>
      <c r="C43" s="13" t="s">
        <v>51</v>
      </c>
      <c r="D43" s="14">
        <v>22.39</v>
      </c>
      <c r="E43" s="14">
        <v>18.66</v>
      </c>
      <c r="F43" s="14">
        <v>3.73</v>
      </c>
      <c r="G43" s="13" t="s">
        <v>50</v>
      </c>
      <c r="H43" s="13" t="s">
        <v>53</v>
      </c>
    </row>
    <row r="44" spans="1:8" ht="11" customHeight="1" x14ac:dyDescent="0.2">
      <c r="A44" s="12">
        <v>45594</v>
      </c>
      <c r="B44" s="13" t="s">
        <v>47</v>
      </c>
      <c r="C44" s="13" t="s">
        <v>51</v>
      </c>
      <c r="D44" s="14">
        <v>4.58</v>
      </c>
      <c r="E44" s="14">
        <v>3.82</v>
      </c>
      <c r="F44" s="14">
        <v>0.76</v>
      </c>
      <c r="G44" s="13" t="s">
        <v>50</v>
      </c>
      <c r="H44" s="13" t="s">
        <v>53</v>
      </c>
    </row>
    <row r="45" spans="1:8" ht="11" customHeight="1" x14ac:dyDescent="0.2">
      <c r="A45" s="12">
        <v>45595</v>
      </c>
      <c r="B45" s="13" t="s">
        <v>47</v>
      </c>
      <c r="C45" s="13" t="s">
        <v>55</v>
      </c>
      <c r="D45" s="14">
        <v>6.64</v>
      </c>
      <c r="E45" s="14">
        <v>5.53</v>
      </c>
      <c r="F45" s="14">
        <v>1.1100000000000001</v>
      </c>
      <c r="G45" s="13" t="s">
        <v>50</v>
      </c>
      <c r="H45" s="13" t="s">
        <v>53</v>
      </c>
    </row>
    <row r="46" spans="1:8" ht="11" customHeight="1" x14ac:dyDescent="0.2">
      <c r="A46" s="12">
        <v>45595</v>
      </c>
      <c r="B46" s="13" t="s">
        <v>47</v>
      </c>
      <c r="C46" s="13" t="s">
        <v>55</v>
      </c>
      <c r="D46" s="14">
        <v>18.86</v>
      </c>
      <c r="E46" s="14">
        <v>15.72</v>
      </c>
      <c r="F46" s="14">
        <v>3.14</v>
      </c>
      <c r="G46" s="13" t="s">
        <v>50</v>
      </c>
      <c r="H46" s="13" t="s">
        <v>53</v>
      </c>
    </row>
    <row r="47" spans="1:8" ht="11" customHeight="1" x14ac:dyDescent="0.2">
      <c r="A47" s="12">
        <v>45597</v>
      </c>
      <c r="B47" s="13" t="s">
        <v>47</v>
      </c>
      <c r="C47" s="13" t="s">
        <v>56</v>
      </c>
      <c r="D47" s="14">
        <v>9.8000000000000007</v>
      </c>
      <c r="E47" s="14">
        <v>9.8000000000000007</v>
      </c>
      <c r="F47" s="14">
        <v>0</v>
      </c>
      <c r="G47" s="13" t="s">
        <v>20</v>
      </c>
      <c r="H47" s="13" t="s">
        <v>14</v>
      </c>
    </row>
    <row r="48" spans="1:8" ht="11" customHeight="1" x14ac:dyDescent="0.2">
      <c r="A48" s="12">
        <v>45601</v>
      </c>
      <c r="B48" s="13" t="s">
        <v>47</v>
      </c>
      <c r="C48" s="13" t="s">
        <v>57</v>
      </c>
      <c r="D48" s="14">
        <v>14.98</v>
      </c>
      <c r="E48" s="14">
        <v>12.48</v>
      </c>
      <c r="F48" s="14">
        <v>2.5</v>
      </c>
      <c r="G48" s="13" t="s">
        <v>50</v>
      </c>
      <c r="H48" s="13" t="s">
        <v>14</v>
      </c>
    </row>
    <row r="49" spans="1:8" ht="11" customHeight="1" x14ac:dyDescent="0.2">
      <c r="A49" s="12">
        <v>45602</v>
      </c>
      <c r="B49" s="13" t="s">
        <v>47</v>
      </c>
      <c r="C49" s="13" t="s">
        <v>58</v>
      </c>
      <c r="D49" s="14">
        <v>63.36</v>
      </c>
      <c r="E49" s="14">
        <v>52.8</v>
      </c>
      <c r="F49" s="14">
        <v>10.56</v>
      </c>
      <c r="G49" s="13" t="s">
        <v>59</v>
      </c>
      <c r="H49" s="13" t="s">
        <v>27</v>
      </c>
    </row>
    <row r="50" spans="1:8" ht="11" customHeight="1" x14ac:dyDescent="0.2">
      <c r="A50" s="12">
        <v>45602</v>
      </c>
      <c r="B50" s="13" t="s">
        <v>47</v>
      </c>
      <c r="C50" s="13" t="s">
        <v>58</v>
      </c>
      <c r="D50" s="14">
        <v>18.850000000000001</v>
      </c>
      <c r="E50" s="14">
        <v>15.71</v>
      </c>
      <c r="F50" s="14">
        <v>3.14</v>
      </c>
      <c r="G50" s="13" t="s">
        <v>59</v>
      </c>
      <c r="H50" s="13" t="s">
        <v>27</v>
      </c>
    </row>
    <row r="51" spans="1:8" ht="11" customHeight="1" x14ac:dyDescent="0.2">
      <c r="A51" s="12">
        <v>45602</v>
      </c>
      <c r="B51" s="13" t="s">
        <v>47</v>
      </c>
      <c r="C51" s="13" t="s">
        <v>58</v>
      </c>
      <c r="D51" s="14">
        <v>21.88</v>
      </c>
      <c r="E51" s="14">
        <v>18.23</v>
      </c>
      <c r="F51" s="14">
        <v>3.65</v>
      </c>
      <c r="G51" s="13" t="s">
        <v>59</v>
      </c>
      <c r="H51" s="13" t="s">
        <v>27</v>
      </c>
    </row>
    <row r="52" spans="1:8" ht="11" customHeight="1" x14ac:dyDescent="0.2">
      <c r="A52" s="12">
        <v>45603</v>
      </c>
      <c r="B52" s="13" t="s">
        <v>47</v>
      </c>
      <c r="C52" s="13" t="s">
        <v>60</v>
      </c>
      <c r="D52" s="14">
        <v>63.36</v>
      </c>
      <c r="E52" s="14">
        <v>52.8</v>
      </c>
      <c r="F52" s="14">
        <v>10.56</v>
      </c>
      <c r="G52" s="13" t="s">
        <v>59</v>
      </c>
      <c r="H52" s="13" t="s">
        <v>27</v>
      </c>
    </row>
    <row r="53" spans="1:8" ht="11" customHeight="1" x14ac:dyDescent="0.2">
      <c r="A53" s="12">
        <v>45614</v>
      </c>
      <c r="B53" s="13" t="s">
        <v>47</v>
      </c>
      <c r="C53" s="13" t="s">
        <v>61</v>
      </c>
      <c r="D53" s="14">
        <v>21.95</v>
      </c>
      <c r="E53" s="14">
        <v>21.95</v>
      </c>
      <c r="F53" s="14">
        <v>0</v>
      </c>
      <c r="G53" s="13" t="s">
        <v>20</v>
      </c>
      <c r="H53" s="13" t="s">
        <v>14</v>
      </c>
    </row>
    <row r="54" spans="1:8" ht="11" customHeight="1" x14ac:dyDescent="0.2">
      <c r="A54" s="12">
        <v>45614</v>
      </c>
      <c r="B54" s="13" t="s">
        <v>47</v>
      </c>
      <c r="C54" s="13" t="s">
        <v>61</v>
      </c>
      <c r="D54" s="14">
        <v>1</v>
      </c>
      <c r="E54" s="14">
        <v>0.83</v>
      </c>
      <c r="F54" s="14">
        <v>0.17</v>
      </c>
      <c r="G54" s="13" t="s">
        <v>20</v>
      </c>
      <c r="H54" s="13" t="s">
        <v>14</v>
      </c>
    </row>
    <row r="55" spans="1:8" ht="11" customHeight="1" x14ac:dyDescent="0.2">
      <c r="A55" s="12">
        <v>45614</v>
      </c>
      <c r="B55" s="13" t="s">
        <v>47</v>
      </c>
      <c r="C55" s="13" t="s">
        <v>61</v>
      </c>
      <c r="D55" s="14">
        <v>23.63</v>
      </c>
      <c r="E55" s="14">
        <v>19.690000000000001</v>
      </c>
      <c r="F55" s="14">
        <v>3.94</v>
      </c>
      <c r="G55" s="13" t="s">
        <v>50</v>
      </c>
      <c r="H55" s="13" t="s">
        <v>14</v>
      </c>
    </row>
    <row r="56" spans="1:8" ht="11" customHeight="1" x14ac:dyDescent="0.2">
      <c r="A56" s="12">
        <v>45622</v>
      </c>
      <c r="B56" s="13" t="s">
        <v>47</v>
      </c>
      <c r="C56" s="13" t="s">
        <v>62</v>
      </c>
      <c r="D56" s="14">
        <v>7.33</v>
      </c>
      <c r="E56" s="14">
        <v>6.11</v>
      </c>
      <c r="F56" s="14">
        <v>1.22</v>
      </c>
      <c r="G56" s="13" t="s">
        <v>50</v>
      </c>
      <c r="H56" s="13" t="s">
        <v>53</v>
      </c>
    </row>
    <row r="57" spans="1:8" ht="11" customHeight="1" x14ac:dyDescent="0.2">
      <c r="A57" s="12">
        <v>45622</v>
      </c>
      <c r="B57" s="13" t="s">
        <v>47</v>
      </c>
      <c r="C57" s="13" t="s">
        <v>62</v>
      </c>
      <c r="D57" s="14">
        <v>11.64</v>
      </c>
      <c r="E57" s="14">
        <v>9.6999999999999993</v>
      </c>
      <c r="F57" s="14">
        <v>1.94</v>
      </c>
      <c r="G57" s="13" t="s">
        <v>50</v>
      </c>
      <c r="H57" s="13" t="s">
        <v>53</v>
      </c>
    </row>
    <row r="58" spans="1:8" ht="11" customHeight="1" x14ac:dyDescent="0.2">
      <c r="A58" s="12">
        <v>45634</v>
      </c>
      <c r="B58" s="13" t="s">
        <v>47</v>
      </c>
      <c r="C58" s="13" t="s">
        <v>63</v>
      </c>
      <c r="D58" s="14">
        <v>11.98</v>
      </c>
      <c r="E58" s="14">
        <v>9.98</v>
      </c>
      <c r="F58" s="14">
        <v>2</v>
      </c>
      <c r="G58" s="13" t="s">
        <v>50</v>
      </c>
      <c r="H58" s="13" t="s">
        <v>14</v>
      </c>
    </row>
    <row r="59" spans="1:8" ht="11" customHeight="1" x14ac:dyDescent="0.2">
      <c r="A59" s="12">
        <v>45637</v>
      </c>
      <c r="B59" s="13" t="s">
        <v>47</v>
      </c>
      <c r="C59" s="13" t="s">
        <v>64</v>
      </c>
      <c r="D59" s="14">
        <v>12.98</v>
      </c>
      <c r="E59" s="14">
        <v>10.82</v>
      </c>
      <c r="F59" s="14">
        <v>2.16</v>
      </c>
      <c r="G59" s="13" t="s">
        <v>59</v>
      </c>
      <c r="H59" s="13" t="s">
        <v>27</v>
      </c>
    </row>
    <row r="60" spans="1:8" ht="11" customHeight="1" x14ac:dyDescent="0.2">
      <c r="A60" s="12">
        <v>45637</v>
      </c>
      <c r="B60" s="13" t="s">
        <v>47</v>
      </c>
      <c r="C60" s="13" t="s">
        <v>64</v>
      </c>
      <c r="D60" s="14">
        <v>10.34</v>
      </c>
      <c r="E60" s="14">
        <v>8.6199999999999992</v>
      </c>
      <c r="F60" s="14">
        <v>1.72</v>
      </c>
      <c r="G60" s="13" t="s">
        <v>59</v>
      </c>
      <c r="H60" s="13" t="s">
        <v>27</v>
      </c>
    </row>
    <row r="61" spans="1:8" ht="11" customHeight="1" x14ac:dyDescent="0.2">
      <c r="A61" s="12">
        <v>45639</v>
      </c>
      <c r="B61" s="13" t="s">
        <v>47</v>
      </c>
      <c r="C61" s="13" t="s">
        <v>65</v>
      </c>
      <c r="D61" s="14">
        <v>69.959999999999994</v>
      </c>
      <c r="E61" s="14">
        <v>58.3</v>
      </c>
      <c r="F61" s="14">
        <v>11.66</v>
      </c>
      <c r="G61" s="13" t="s">
        <v>50</v>
      </c>
      <c r="H61" s="13" t="s">
        <v>14</v>
      </c>
    </row>
    <row r="62" spans="1:8" ht="11" customHeight="1" x14ac:dyDescent="0.2">
      <c r="A62" s="12">
        <v>45643</v>
      </c>
      <c r="B62" s="13" t="s">
        <v>47</v>
      </c>
      <c r="C62" s="13" t="s">
        <v>66</v>
      </c>
      <c r="D62" s="14">
        <v>12.67</v>
      </c>
      <c r="E62" s="14">
        <v>10.56</v>
      </c>
      <c r="F62" s="14">
        <v>2.11</v>
      </c>
      <c r="G62" s="13" t="s">
        <v>52</v>
      </c>
      <c r="H62" s="13" t="s">
        <v>53</v>
      </c>
    </row>
    <row r="63" spans="1:8" ht="11" customHeight="1" x14ac:dyDescent="0.2">
      <c r="A63" s="12">
        <v>45644</v>
      </c>
      <c r="B63" s="13" t="s">
        <v>47</v>
      </c>
      <c r="C63" s="13" t="s">
        <v>67</v>
      </c>
      <c r="D63" s="14">
        <v>33.479999999999997</v>
      </c>
      <c r="E63" s="14">
        <v>33.479999999999997</v>
      </c>
      <c r="F63" s="14">
        <v>0</v>
      </c>
      <c r="G63" s="13" t="s">
        <v>26</v>
      </c>
      <c r="H63" s="13" t="s">
        <v>32</v>
      </c>
    </row>
    <row r="64" spans="1:8" ht="11" customHeight="1" x14ac:dyDescent="0.2">
      <c r="A64" s="15" t="s">
        <v>68</v>
      </c>
      <c r="B64" s="15"/>
      <c r="C64" s="15"/>
      <c r="D64" s="16">
        <f>SUM(D38:D63)</f>
        <v>552.26</v>
      </c>
      <c r="E64" s="16">
        <f>SUM(E38:E63)</f>
        <v>471.09000000000003</v>
      </c>
      <c r="F64" s="16">
        <f>SUM(F38:F63)</f>
        <v>81.17</v>
      </c>
      <c r="G64" s="15"/>
      <c r="H64" s="15"/>
    </row>
    <row r="65" spans="1:8" ht="13.45" customHeight="1" x14ac:dyDescent="0.2"/>
    <row r="66" spans="1:8" s="5" customFormat="1" ht="12.15" customHeight="1" x14ac:dyDescent="0.2">
      <c r="A66" s="8" t="s">
        <v>69</v>
      </c>
      <c r="B66" s="8"/>
      <c r="C66" s="8"/>
      <c r="D66" s="8"/>
      <c r="E66" s="8"/>
      <c r="F66" s="8"/>
      <c r="G66" s="8"/>
      <c r="H66" s="8"/>
    </row>
    <row r="67" spans="1:8" ht="11" customHeight="1" x14ac:dyDescent="0.2">
      <c r="A67" s="9">
        <v>45604</v>
      </c>
      <c r="B67" s="10" t="s">
        <v>70</v>
      </c>
      <c r="C67" s="10" t="s">
        <v>71</v>
      </c>
      <c r="D67" s="11">
        <v>1031.4000000000001</v>
      </c>
      <c r="E67" s="11">
        <v>859.5</v>
      </c>
      <c r="F67" s="11">
        <v>171.9</v>
      </c>
      <c r="G67" s="10" t="s">
        <v>59</v>
      </c>
      <c r="H67" s="10" t="s">
        <v>53</v>
      </c>
    </row>
    <row r="68" spans="1:8" ht="11" customHeight="1" x14ac:dyDescent="0.2">
      <c r="A68" s="12">
        <v>45604</v>
      </c>
      <c r="B68" s="13" t="s">
        <v>70</v>
      </c>
      <c r="C68" s="13" t="s">
        <v>72</v>
      </c>
      <c r="D68" s="14">
        <v>493.92</v>
      </c>
      <c r="E68" s="14">
        <v>411.6</v>
      </c>
      <c r="F68" s="14">
        <v>82.32</v>
      </c>
      <c r="G68" s="13" t="s">
        <v>59</v>
      </c>
      <c r="H68" s="13" t="s">
        <v>21</v>
      </c>
    </row>
    <row r="69" spans="1:8" ht="11" customHeight="1" x14ac:dyDescent="0.2">
      <c r="A69" s="12">
        <v>45639</v>
      </c>
      <c r="B69" s="13" t="s">
        <v>70</v>
      </c>
      <c r="C69" s="13" t="s">
        <v>73</v>
      </c>
      <c r="D69" s="14">
        <v>302.39999999999998</v>
      </c>
      <c r="E69" s="14">
        <v>252</v>
      </c>
      <c r="F69" s="14">
        <v>50.4</v>
      </c>
      <c r="G69" s="13" t="s">
        <v>59</v>
      </c>
      <c r="H69" s="13" t="s">
        <v>21</v>
      </c>
    </row>
    <row r="70" spans="1:8" ht="11" customHeight="1" x14ac:dyDescent="0.2">
      <c r="A70" s="15" t="s">
        <v>74</v>
      </c>
      <c r="B70" s="15"/>
      <c r="C70" s="15"/>
      <c r="D70" s="16">
        <f>SUM(D67:D69)</f>
        <v>1827.7200000000003</v>
      </c>
      <c r="E70" s="16">
        <f>SUM(E67:E69)</f>
        <v>1523.1</v>
      </c>
      <c r="F70" s="16">
        <f>SUM(F67:F69)</f>
        <v>304.62</v>
      </c>
      <c r="G70" s="15"/>
      <c r="H70" s="15"/>
    </row>
    <row r="71" spans="1:8" ht="13.45" customHeight="1" x14ac:dyDescent="0.2"/>
    <row r="72" spans="1:8" s="5" customFormat="1" ht="12.15" customHeight="1" x14ac:dyDescent="0.2">
      <c r="A72" s="8" t="s">
        <v>75</v>
      </c>
      <c r="B72" s="8"/>
      <c r="C72" s="8"/>
      <c r="D72" s="8"/>
      <c r="E72" s="8"/>
      <c r="F72" s="8"/>
      <c r="G72" s="8"/>
      <c r="H72" s="8"/>
    </row>
    <row r="73" spans="1:8" ht="11" customHeight="1" x14ac:dyDescent="0.2">
      <c r="A73" s="9">
        <v>45583</v>
      </c>
      <c r="B73" s="10" t="s">
        <v>76</v>
      </c>
      <c r="C73" s="10" t="s">
        <v>77</v>
      </c>
      <c r="D73" s="11">
        <v>534.25</v>
      </c>
      <c r="E73" s="11">
        <v>445.21</v>
      </c>
      <c r="F73" s="11">
        <v>89.04</v>
      </c>
      <c r="G73" s="10" t="s">
        <v>78</v>
      </c>
      <c r="H73" s="10" t="s">
        <v>79</v>
      </c>
    </row>
    <row r="74" spans="1:8" ht="11" customHeight="1" x14ac:dyDescent="0.2">
      <c r="A74" s="12">
        <v>45604</v>
      </c>
      <c r="B74" s="13" t="s">
        <v>76</v>
      </c>
      <c r="C74" s="13" t="s">
        <v>80</v>
      </c>
      <c r="D74" s="14">
        <v>3253.56</v>
      </c>
      <c r="E74" s="14">
        <v>2711.3</v>
      </c>
      <c r="F74" s="14">
        <v>542.26</v>
      </c>
      <c r="G74" s="13" t="s">
        <v>78</v>
      </c>
      <c r="H74" s="13" t="s">
        <v>79</v>
      </c>
    </row>
    <row r="75" spans="1:8" ht="11" customHeight="1" x14ac:dyDescent="0.2">
      <c r="A75" s="12">
        <v>45604</v>
      </c>
      <c r="B75" s="13" t="s">
        <v>76</v>
      </c>
      <c r="C75" s="13" t="s">
        <v>81</v>
      </c>
      <c r="D75" s="14">
        <v>240</v>
      </c>
      <c r="E75" s="14">
        <v>200</v>
      </c>
      <c r="F75" s="14">
        <v>40</v>
      </c>
      <c r="G75" s="13" t="s">
        <v>78</v>
      </c>
      <c r="H75" s="13" t="s">
        <v>79</v>
      </c>
    </row>
    <row r="76" spans="1:8" ht="11" customHeight="1" x14ac:dyDescent="0.2">
      <c r="A76" s="12">
        <v>45618</v>
      </c>
      <c r="B76" s="13" t="s">
        <v>76</v>
      </c>
      <c r="C76" s="13" t="s">
        <v>82</v>
      </c>
      <c r="D76" s="14">
        <v>3430.43</v>
      </c>
      <c r="E76" s="14">
        <v>2858.69</v>
      </c>
      <c r="F76" s="14">
        <v>571.74</v>
      </c>
      <c r="G76" s="13" t="s">
        <v>78</v>
      </c>
      <c r="H76" s="13" t="s">
        <v>27</v>
      </c>
    </row>
    <row r="77" spans="1:8" ht="11" customHeight="1" x14ac:dyDescent="0.2">
      <c r="A77" s="12">
        <v>45625</v>
      </c>
      <c r="B77" s="13" t="s">
        <v>76</v>
      </c>
      <c r="C77" s="13" t="s">
        <v>83</v>
      </c>
      <c r="D77" s="14">
        <v>5964</v>
      </c>
      <c r="E77" s="14">
        <v>4970</v>
      </c>
      <c r="F77" s="14">
        <v>994</v>
      </c>
      <c r="G77" s="13" t="s">
        <v>84</v>
      </c>
      <c r="H77" s="13" t="s">
        <v>79</v>
      </c>
    </row>
    <row r="78" spans="1:8" ht="11" customHeight="1" x14ac:dyDescent="0.2">
      <c r="A78" s="15" t="s">
        <v>85</v>
      </c>
      <c r="B78" s="15"/>
      <c r="C78" s="15"/>
      <c r="D78" s="16">
        <f>SUM(D73:D77)</f>
        <v>13422.24</v>
      </c>
      <c r="E78" s="16">
        <f>SUM(E73:E77)</f>
        <v>11185.2</v>
      </c>
      <c r="F78" s="16">
        <f>SUM(F73:F77)</f>
        <v>2237.04</v>
      </c>
      <c r="G78" s="15"/>
      <c r="H78" s="15"/>
    </row>
    <row r="79" spans="1:8" ht="13.45" customHeight="1" x14ac:dyDescent="0.2"/>
    <row r="80" spans="1:8" s="5" customFormat="1" ht="12.15" customHeight="1" x14ac:dyDescent="0.2">
      <c r="A80" s="8" t="s">
        <v>86</v>
      </c>
      <c r="B80" s="8"/>
      <c r="C80" s="8"/>
      <c r="D80" s="8"/>
      <c r="E80" s="8"/>
      <c r="F80" s="8"/>
      <c r="G80" s="8"/>
      <c r="H80" s="8"/>
    </row>
    <row r="81" spans="1:8" ht="11" customHeight="1" x14ac:dyDescent="0.2">
      <c r="A81" s="9">
        <v>45576</v>
      </c>
      <c r="B81" s="10" t="s">
        <v>87</v>
      </c>
      <c r="C81" s="10" t="s">
        <v>88</v>
      </c>
      <c r="D81" s="11">
        <v>216.84</v>
      </c>
      <c r="E81" s="11">
        <v>180.7</v>
      </c>
      <c r="F81" s="11">
        <v>36.14</v>
      </c>
      <c r="G81" s="10" t="s">
        <v>84</v>
      </c>
      <c r="H81" s="10" t="s">
        <v>21</v>
      </c>
    </row>
    <row r="82" spans="1:8" ht="11" customHeight="1" x14ac:dyDescent="0.2">
      <c r="A82" s="12">
        <v>45576</v>
      </c>
      <c r="B82" s="13" t="s">
        <v>87</v>
      </c>
      <c r="C82" s="13" t="s">
        <v>89</v>
      </c>
      <c r="D82" s="14">
        <v>200.64</v>
      </c>
      <c r="E82" s="14">
        <v>167.2</v>
      </c>
      <c r="F82" s="14">
        <v>33.44</v>
      </c>
      <c r="G82" s="13" t="s">
        <v>84</v>
      </c>
      <c r="H82" s="13" t="s">
        <v>21</v>
      </c>
    </row>
    <row r="83" spans="1:8" ht="11" customHeight="1" x14ac:dyDescent="0.2">
      <c r="A83" s="12">
        <v>45576</v>
      </c>
      <c r="B83" s="13" t="s">
        <v>87</v>
      </c>
      <c r="C83" s="13" t="s">
        <v>90</v>
      </c>
      <c r="D83" s="14">
        <v>198</v>
      </c>
      <c r="E83" s="14">
        <v>165</v>
      </c>
      <c r="F83" s="14">
        <v>33</v>
      </c>
      <c r="G83" s="13" t="s">
        <v>84</v>
      </c>
      <c r="H83" s="13" t="s">
        <v>21</v>
      </c>
    </row>
    <row r="84" spans="1:8" ht="11" customHeight="1" x14ac:dyDescent="0.2">
      <c r="A84" s="12">
        <v>45590</v>
      </c>
      <c r="B84" s="13" t="s">
        <v>87</v>
      </c>
      <c r="C84" s="13" t="s">
        <v>91</v>
      </c>
      <c r="D84" s="14">
        <v>165.6</v>
      </c>
      <c r="E84" s="14">
        <v>138</v>
      </c>
      <c r="F84" s="14">
        <v>27.6</v>
      </c>
      <c r="G84" s="13" t="s">
        <v>84</v>
      </c>
      <c r="H84" s="13" t="s">
        <v>21</v>
      </c>
    </row>
    <row r="85" spans="1:8" ht="11" customHeight="1" x14ac:dyDescent="0.2">
      <c r="A85" s="15" t="s">
        <v>92</v>
      </c>
      <c r="B85" s="15"/>
      <c r="C85" s="15"/>
      <c r="D85" s="16">
        <f>SUM(D81:D84)</f>
        <v>781.08</v>
      </c>
      <c r="E85" s="16">
        <f>SUM(E81:E84)</f>
        <v>650.9</v>
      </c>
      <c r="F85" s="16">
        <f>SUM(F81:F84)</f>
        <v>130.18</v>
      </c>
      <c r="G85" s="15"/>
      <c r="H85" s="15"/>
    </row>
    <row r="86" spans="1:8" ht="13.45" customHeight="1" x14ac:dyDescent="0.2"/>
    <row r="87" spans="1:8" s="5" customFormat="1" ht="12.15" customHeight="1" x14ac:dyDescent="0.2">
      <c r="A87" s="8" t="s">
        <v>93</v>
      </c>
      <c r="B87" s="8"/>
      <c r="C87" s="8"/>
      <c r="D87" s="8"/>
      <c r="E87" s="8"/>
      <c r="F87" s="8"/>
      <c r="G87" s="8"/>
      <c r="H87" s="8"/>
    </row>
    <row r="88" spans="1:8" ht="11" customHeight="1" x14ac:dyDescent="0.2">
      <c r="A88" s="9">
        <v>45593</v>
      </c>
      <c r="B88" s="10" t="s">
        <v>94</v>
      </c>
      <c r="C88" s="10" t="s">
        <v>95</v>
      </c>
      <c r="D88" s="11">
        <v>1652.18</v>
      </c>
      <c r="E88" s="11">
        <v>1376.82</v>
      </c>
      <c r="F88" s="11">
        <v>275.36</v>
      </c>
      <c r="G88" s="10" t="s">
        <v>84</v>
      </c>
      <c r="H88" s="10" t="s">
        <v>27</v>
      </c>
    </row>
    <row r="89" spans="1:8" ht="11" customHeight="1" x14ac:dyDescent="0.2">
      <c r="A89" s="12">
        <v>45621</v>
      </c>
      <c r="B89" s="13" t="s">
        <v>94</v>
      </c>
      <c r="C89" s="13" t="s">
        <v>96</v>
      </c>
      <c r="D89" s="14">
        <v>1398.14</v>
      </c>
      <c r="E89" s="14">
        <v>1165.1199999999999</v>
      </c>
      <c r="F89" s="14">
        <v>233.02</v>
      </c>
      <c r="G89" s="13" t="s">
        <v>84</v>
      </c>
      <c r="H89" s="13" t="s">
        <v>27</v>
      </c>
    </row>
    <row r="90" spans="1:8" ht="11" customHeight="1" x14ac:dyDescent="0.2">
      <c r="A90" s="12">
        <v>45649</v>
      </c>
      <c r="B90" s="13" t="s">
        <v>94</v>
      </c>
      <c r="C90" s="13" t="s">
        <v>97</v>
      </c>
      <c r="D90" s="14">
        <v>1254.9000000000001</v>
      </c>
      <c r="E90" s="14">
        <v>1045.75</v>
      </c>
      <c r="F90" s="14">
        <v>209.15</v>
      </c>
      <c r="G90" s="13" t="s">
        <v>84</v>
      </c>
      <c r="H90" s="13" t="s">
        <v>27</v>
      </c>
    </row>
    <row r="91" spans="1:8" ht="11" customHeight="1" x14ac:dyDescent="0.2">
      <c r="A91" s="15" t="s">
        <v>98</v>
      </c>
      <c r="B91" s="15"/>
      <c r="C91" s="15"/>
      <c r="D91" s="16">
        <f>SUM(D88:D90)</f>
        <v>4305.22</v>
      </c>
      <c r="E91" s="16">
        <f>SUM(E88:E90)</f>
        <v>3587.6899999999996</v>
      </c>
      <c r="F91" s="16">
        <f>SUM(F88:F90)</f>
        <v>717.53</v>
      </c>
      <c r="G91" s="15"/>
      <c r="H91" s="15"/>
    </row>
    <row r="92" spans="1:8" ht="13.45" customHeight="1" x14ac:dyDescent="0.2"/>
    <row r="93" spans="1:8" s="5" customFormat="1" ht="12.15" customHeight="1" x14ac:dyDescent="0.2">
      <c r="A93" s="8" t="s">
        <v>102</v>
      </c>
      <c r="B93" s="8"/>
      <c r="C93" s="8"/>
      <c r="D93" s="8"/>
      <c r="E93" s="8"/>
      <c r="F93" s="8"/>
      <c r="G93" s="8"/>
      <c r="H93" s="8"/>
    </row>
    <row r="94" spans="1:8" ht="11" customHeight="1" x14ac:dyDescent="0.2">
      <c r="A94" s="9">
        <v>45572</v>
      </c>
      <c r="B94" s="10" t="s">
        <v>103</v>
      </c>
      <c r="C94" s="10" t="s">
        <v>104</v>
      </c>
      <c r="D94" s="11">
        <v>54.18</v>
      </c>
      <c r="E94" s="11">
        <v>51.6</v>
      </c>
      <c r="F94" s="11">
        <v>2.58</v>
      </c>
      <c r="G94" s="10" t="s">
        <v>105</v>
      </c>
      <c r="H94" s="10" t="s">
        <v>79</v>
      </c>
    </row>
    <row r="95" spans="1:8" ht="11" customHeight="1" x14ac:dyDescent="0.2">
      <c r="A95" s="12">
        <v>45584</v>
      </c>
      <c r="B95" s="13" t="s">
        <v>102</v>
      </c>
      <c r="C95" s="13" t="s">
        <v>106</v>
      </c>
      <c r="D95" s="14">
        <v>13.23</v>
      </c>
      <c r="E95" s="14">
        <v>12.6</v>
      </c>
      <c r="F95" s="14">
        <v>0.63</v>
      </c>
      <c r="G95" s="13" t="s">
        <v>105</v>
      </c>
      <c r="H95" s="13" t="s">
        <v>27</v>
      </c>
    </row>
    <row r="96" spans="1:8" ht="11" customHeight="1" x14ac:dyDescent="0.2">
      <c r="A96" s="12">
        <v>45584</v>
      </c>
      <c r="B96" s="13" t="s">
        <v>102</v>
      </c>
      <c r="C96" s="13" t="s">
        <v>107</v>
      </c>
      <c r="D96" s="14">
        <v>-13.23</v>
      </c>
      <c r="E96" s="14">
        <v>-12.6</v>
      </c>
      <c r="F96" s="14">
        <v>-0.63</v>
      </c>
      <c r="G96" s="13" t="s">
        <v>105</v>
      </c>
      <c r="H96" s="13" t="s">
        <v>27</v>
      </c>
    </row>
    <row r="97" spans="1:8" ht="11" customHeight="1" x14ac:dyDescent="0.2">
      <c r="A97" s="12">
        <v>45600</v>
      </c>
      <c r="B97" s="13" t="s">
        <v>103</v>
      </c>
      <c r="C97" s="13" t="s">
        <v>108</v>
      </c>
      <c r="D97" s="14">
        <v>53.48</v>
      </c>
      <c r="E97" s="14">
        <v>50.93</v>
      </c>
      <c r="F97" s="14">
        <v>2.5499999999999998</v>
      </c>
      <c r="G97" s="13" t="s">
        <v>105</v>
      </c>
      <c r="H97" s="13" t="s">
        <v>79</v>
      </c>
    </row>
    <row r="98" spans="1:8" ht="11" customHeight="1" x14ac:dyDescent="0.2">
      <c r="A98" s="12">
        <v>45615</v>
      </c>
      <c r="B98" s="13" t="s">
        <v>102</v>
      </c>
      <c r="C98" s="13" t="s">
        <v>109</v>
      </c>
      <c r="D98" s="14">
        <v>13.67</v>
      </c>
      <c r="E98" s="14">
        <v>13.02</v>
      </c>
      <c r="F98" s="14">
        <v>0.65</v>
      </c>
      <c r="G98" s="13" t="s">
        <v>105</v>
      </c>
      <c r="H98" s="13" t="s">
        <v>27</v>
      </c>
    </row>
    <row r="99" spans="1:8" ht="11" customHeight="1" x14ac:dyDescent="0.2">
      <c r="A99" s="12">
        <v>45615</v>
      </c>
      <c r="B99" s="13" t="s">
        <v>102</v>
      </c>
      <c r="C99" s="13" t="s">
        <v>107</v>
      </c>
      <c r="D99" s="14">
        <v>-13.67</v>
      </c>
      <c r="E99" s="14">
        <v>-13.02</v>
      </c>
      <c r="F99" s="14">
        <v>-0.65</v>
      </c>
      <c r="G99" s="13" t="s">
        <v>105</v>
      </c>
      <c r="H99" s="13" t="s">
        <v>27</v>
      </c>
    </row>
    <row r="100" spans="1:8" ht="11" customHeight="1" x14ac:dyDescent="0.2">
      <c r="A100" s="12">
        <v>45631</v>
      </c>
      <c r="B100" s="13" t="s">
        <v>103</v>
      </c>
      <c r="C100" s="13" t="s">
        <v>110</v>
      </c>
      <c r="D100" s="14">
        <v>53.1</v>
      </c>
      <c r="E100" s="14">
        <v>50.57</v>
      </c>
      <c r="F100" s="14">
        <v>2.5299999999999998</v>
      </c>
      <c r="G100" s="13" t="s">
        <v>105</v>
      </c>
      <c r="H100" s="13" t="s">
        <v>79</v>
      </c>
    </row>
    <row r="101" spans="1:8" ht="11" customHeight="1" x14ac:dyDescent="0.2">
      <c r="A101" s="12">
        <v>45645</v>
      </c>
      <c r="B101" s="13" t="s">
        <v>102</v>
      </c>
      <c r="C101" s="13" t="s">
        <v>111</v>
      </c>
      <c r="D101" s="14">
        <v>12.53</v>
      </c>
      <c r="E101" s="14">
        <v>11.93</v>
      </c>
      <c r="F101" s="14">
        <v>0.6</v>
      </c>
      <c r="G101" s="13" t="s">
        <v>105</v>
      </c>
      <c r="H101" s="13" t="s">
        <v>27</v>
      </c>
    </row>
    <row r="102" spans="1:8" ht="11" customHeight="1" x14ac:dyDescent="0.2">
      <c r="A102" s="12">
        <v>45645</v>
      </c>
      <c r="B102" s="13" t="s">
        <v>102</v>
      </c>
      <c r="C102" s="13" t="s">
        <v>107</v>
      </c>
      <c r="D102" s="14">
        <v>-12.53</v>
      </c>
      <c r="E102" s="14">
        <v>-11.93</v>
      </c>
      <c r="F102" s="14">
        <v>-0.6</v>
      </c>
      <c r="G102" s="13" t="s">
        <v>105</v>
      </c>
      <c r="H102" s="13" t="s">
        <v>27</v>
      </c>
    </row>
    <row r="103" spans="1:8" ht="11" customHeight="1" x14ac:dyDescent="0.2">
      <c r="A103" s="15" t="s">
        <v>112</v>
      </c>
      <c r="B103" s="15"/>
      <c r="C103" s="15"/>
      <c r="D103" s="16">
        <f>SUM(D94:D102)</f>
        <v>160.76</v>
      </c>
      <c r="E103" s="16">
        <f>SUM(E94:E102)</f>
        <v>153.1</v>
      </c>
      <c r="F103" s="16">
        <f>SUM(F94:F102)</f>
        <v>7.66</v>
      </c>
      <c r="G103" s="15"/>
      <c r="H103" s="15"/>
    </row>
    <row r="104" spans="1:8" ht="13.45" customHeight="1" x14ac:dyDescent="0.2"/>
    <row r="105" spans="1:8" s="5" customFormat="1" ht="12.15" customHeight="1" x14ac:dyDescent="0.2">
      <c r="A105" s="8" t="s">
        <v>113</v>
      </c>
      <c r="B105" s="8"/>
      <c r="C105" s="8"/>
      <c r="D105" s="8"/>
      <c r="E105" s="8"/>
      <c r="F105" s="8"/>
      <c r="G105" s="8"/>
      <c r="H105" s="8"/>
    </row>
    <row r="106" spans="1:8" ht="11" customHeight="1" x14ac:dyDescent="0.2">
      <c r="A106" s="9">
        <v>45567</v>
      </c>
      <c r="B106" s="10" t="s">
        <v>114</v>
      </c>
      <c r="C106" s="10" t="s">
        <v>115</v>
      </c>
      <c r="D106" s="11">
        <v>504</v>
      </c>
      <c r="E106" s="11">
        <v>420</v>
      </c>
      <c r="F106" s="11">
        <v>84</v>
      </c>
      <c r="G106" s="10" t="s">
        <v>13</v>
      </c>
      <c r="H106" s="10" t="s">
        <v>14</v>
      </c>
    </row>
    <row r="107" spans="1:8" ht="11" customHeight="1" x14ac:dyDescent="0.2">
      <c r="A107" s="12">
        <v>45600</v>
      </c>
      <c r="B107" s="13" t="s">
        <v>114</v>
      </c>
      <c r="C107" s="13" t="s">
        <v>116</v>
      </c>
      <c r="D107" s="14">
        <v>504</v>
      </c>
      <c r="E107" s="14">
        <v>420</v>
      </c>
      <c r="F107" s="14">
        <v>84</v>
      </c>
      <c r="G107" s="13" t="s">
        <v>13</v>
      </c>
      <c r="H107" s="13" t="s">
        <v>14</v>
      </c>
    </row>
    <row r="108" spans="1:8" ht="11" customHeight="1" x14ac:dyDescent="0.2">
      <c r="A108" s="12">
        <v>45630</v>
      </c>
      <c r="B108" s="13" t="s">
        <v>114</v>
      </c>
      <c r="C108" s="13" t="s">
        <v>117</v>
      </c>
      <c r="D108" s="14">
        <v>504</v>
      </c>
      <c r="E108" s="14">
        <v>420</v>
      </c>
      <c r="F108" s="14">
        <v>84</v>
      </c>
      <c r="G108" s="13" t="s">
        <v>13</v>
      </c>
      <c r="H108" s="13" t="s">
        <v>14</v>
      </c>
    </row>
    <row r="109" spans="1:8" ht="11" customHeight="1" x14ac:dyDescent="0.2">
      <c r="A109" s="15" t="s">
        <v>118</v>
      </c>
      <c r="B109" s="15"/>
      <c r="C109" s="15"/>
      <c r="D109" s="16">
        <f>SUM(D106:D108)</f>
        <v>1512</v>
      </c>
      <c r="E109" s="16">
        <f>SUM(E106:E108)</f>
        <v>1260</v>
      </c>
      <c r="F109" s="16">
        <f>SUM(F106:F108)</f>
        <v>252</v>
      </c>
      <c r="G109" s="15"/>
      <c r="H109" s="15"/>
    </row>
    <row r="110" spans="1:8" ht="13.45" customHeight="1" x14ac:dyDescent="0.2"/>
    <row r="111" spans="1:8" s="5" customFormat="1" ht="12.15" customHeight="1" x14ac:dyDescent="0.2">
      <c r="A111" s="8" t="s">
        <v>119</v>
      </c>
      <c r="B111" s="8"/>
      <c r="C111" s="8"/>
      <c r="D111" s="8"/>
      <c r="E111" s="8"/>
      <c r="F111" s="8"/>
      <c r="G111" s="8"/>
      <c r="H111" s="8"/>
    </row>
    <row r="112" spans="1:8" ht="11" customHeight="1" x14ac:dyDescent="0.2">
      <c r="A112" s="9">
        <v>45597</v>
      </c>
      <c r="B112" s="10" t="s">
        <v>120</v>
      </c>
      <c r="C112" s="10" t="s">
        <v>121</v>
      </c>
      <c r="D112" s="11">
        <v>1200</v>
      </c>
      <c r="E112" s="11">
        <v>1200</v>
      </c>
      <c r="F112" s="11">
        <v>0</v>
      </c>
      <c r="G112" s="10" t="s">
        <v>20</v>
      </c>
      <c r="H112" s="10" t="s">
        <v>122</v>
      </c>
    </row>
    <row r="113" spans="1:8" ht="11" customHeight="1" x14ac:dyDescent="0.2">
      <c r="A113" s="15" t="s">
        <v>123</v>
      </c>
      <c r="B113" s="15"/>
      <c r="C113" s="15"/>
      <c r="D113" s="16">
        <f>D112</f>
        <v>1200</v>
      </c>
      <c r="E113" s="16">
        <f>E112</f>
        <v>1200</v>
      </c>
      <c r="F113" s="16">
        <f>F112</f>
        <v>0</v>
      </c>
      <c r="G113" s="15"/>
      <c r="H113" s="15"/>
    </row>
    <row r="114" spans="1:8" ht="13.45" customHeight="1" x14ac:dyDescent="0.2"/>
    <row r="115" spans="1:8" s="5" customFormat="1" ht="12.15" customHeight="1" x14ac:dyDescent="0.2">
      <c r="A115" s="8" t="s">
        <v>124</v>
      </c>
      <c r="B115" s="8"/>
      <c r="C115" s="8"/>
      <c r="D115" s="8"/>
      <c r="E115" s="8"/>
      <c r="F115" s="8"/>
      <c r="G115" s="8"/>
      <c r="H115" s="8"/>
    </row>
    <row r="116" spans="1:8" ht="11" customHeight="1" x14ac:dyDescent="0.2">
      <c r="A116" s="9">
        <v>45646</v>
      </c>
      <c r="B116" s="10" t="s">
        <v>125</v>
      </c>
      <c r="C116" s="10" t="s">
        <v>126</v>
      </c>
      <c r="D116" s="11">
        <v>4920</v>
      </c>
      <c r="E116" s="11">
        <v>4100</v>
      </c>
      <c r="F116" s="11">
        <v>820</v>
      </c>
      <c r="G116" s="10" t="s">
        <v>84</v>
      </c>
      <c r="H116" s="10" t="s">
        <v>27</v>
      </c>
    </row>
    <row r="117" spans="1:8" ht="11" customHeight="1" x14ac:dyDescent="0.2">
      <c r="A117" s="12">
        <v>45646</v>
      </c>
      <c r="B117" s="13" t="s">
        <v>125</v>
      </c>
      <c r="C117" s="13" t="s">
        <v>126</v>
      </c>
      <c r="D117" s="14">
        <v>72</v>
      </c>
      <c r="E117" s="14">
        <v>60</v>
      </c>
      <c r="F117" s="14">
        <v>12</v>
      </c>
      <c r="G117" s="13" t="s">
        <v>84</v>
      </c>
      <c r="H117" s="13" t="s">
        <v>21</v>
      </c>
    </row>
    <row r="118" spans="1:8" ht="11" customHeight="1" x14ac:dyDescent="0.2">
      <c r="A118" s="15" t="s">
        <v>127</v>
      </c>
      <c r="B118" s="15"/>
      <c r="C118" s="15"/>
      <c r="D118" s="16">
        <f>SUM(D116:D117)</f>
        <v>4992</v>
      </c>
      <c r="E118" s="16">
        <f>SUM(E116:E117)</f>
        <v>4160</v>
      </c>
      <c r="F118" s="16">
        <f>SUM(F116:F117)</f>
        <v>832</v>
      </c>
      <c r="G118" s="15"/>
      <c r="H118" s="15"/>
    </row>
    <row r="119" spans="1:8" ht="13.45" customHeight="1" x14ac:dyDescent="0.2"/>
    <row r="120" spans="1:8" s="5" customFormat="1" ht="12.15" customHeight="1" x14ac:dyDescent="0.2">
      <c r="A120" s="8" t="s">
        <v>130</v>
      </c>
      <c r="B120" s="8"/>
      <c r="C120" s="8"/>
      <c r="D120" s="8"/>
      <c r="E120" s="8"/>
      <c r="F120" s="8"/>
      <c r="G120" s="8"/>
      <c r="H120" s="8"/>
    </row>
    <row r="121" spans="1:8" ht="11" customHeight="1" x14ac:dyDescent="0.2">
      <c r="A121" s="9">
        <v>45566</v>
      </c>
      <c r="B121" s="10" t="s">
        <v>131</v>
      </c>
      <c r="C121" s="10" t="s">
        <v>132</v>
      </c>
      <c r="D121" s="11">
        <v>419</v>
      </c>
      <c r="E121" s="11">
        <v>419</v>
      </c>
      <c r="F121" s="11">
        <v>0</v>
      </c>
      <c r="G121" s="10" t="s">
        <v>133</v>
      </c>
      <c r="H121" s="10" t="s">
        <v>21</v>
      </c>
    </row>
    <row r="122" spans="1:8" ht="11" customHeight="1" x14ac:dyDescent="0.2">
      <c r="A122" s="12">
        <v>45576</v>
      </c>
      <c r="B122" s="13" t="s">
        <v>131</v>
      </c>
      <c r="C122" s="13" t="s">
        <v>134</v>
      </c>
      <c r="D122" s="14">
        <v>422.93</v>
      </c>
      <c r="E122" s="14">
        <v>422.93</v>
      </c>
      <c r="F122" s="14">
        <v>0</v>
      </c>
      <c r="G122" s="13" t="s">
        <v>84</v>
      </c>
      <c r="H122" s="13" t="s">
        <v>21</v>
      </c>
    </row>
    <row r="123" spans="1:8" ht="11" customHeight="1" x14ac:dyDescent="0.2">
      <c r="A123" s="12">
        <v>45580</v>
      </c>
      <c r="B123" s="13" t="s">
        <v>131</v>
      </c>
      <c r="C123" s="13" t="s">
        <v>135</v>
      </c>
      <c r="D123" s="14">
        <v>55</v>
      </c>
      <c r="E123" s="14">
        <v>55</v>
      </c>
      <c r="F123" s="14">
        <v>0</v>
      </c>
      <c r="G123" s="13" t="s">
        <v>133</v>
      </c>
      <c r="H123" s="13" t="s">
        <v>136</v>
      </c>
    </row>
    <row r="124" spans="1:8" ht="11" customHeight="1" x14ac:dyDescent="0.2">
      <c r="A124" s="12">
        <v>45580</v>
      </c>
      <c r="B124" s="13" t="s">
        <v>131</v>
      </c>
      <c r="C124" s="13" t="s">
        <v>137</v>
      </c>
      <c r="D124" s="14">
        <v>3708</v>
      </c>
      <c r="E124" s="14">
        <v>3708</v>
      </c>
      <c r="F124" s="14">
        <v>0</v>
      </c>
      <c r="G124" s="13" t="s">
        <v>133</v>
      </c>
      <c r="H124" s="13" t="s">
        <v>21</v>
      </c>
    </row>
    <row r="125" spans="1:8" ht="11" customHeight="1" x14ac:dyDescent="0.2">
      <c r="A125" s="12">
        <v>45580</v>
      </c>
      <c r="B125" s="13" t="s">
        <v>131</v>
      </c>
      <c r="C125" s="13" t="s">
        <v>138</v>
      </c>
      <c r="D125" s="14">
        <v>1206</v>
      </c>
      <c r="E125" s="14">
        <v>1206</v>
      </c>
      <c r="F125" s="14">
        <v>0</v>
      </c>
      <c r="G125" s="13" t="s">
        <v>133</v>
      </c>
      <c r="H125" s="13" t="s">
        <v>53</v>
      </c>
    </row>
    <row r="126" spans="1:8" ht="11" customHeight="1" x14ac:dyDescent="0.2">
      <c r="A126" s="12">
        <v>45597</v>
      </c>
      <c r="B126" s="13" t="s">
        <v>131</v>
      </c>
      <c r="C126" s="13" t="s">
        <v>139</v>
      </c>
      <c r="D126" s="14">
        <v>419</v>
      </c>
      <c r="E126" s="14">
        <v>419</v>
      </c>
      <c r="F126" s="14">
        <v>0</v>
      </c>
      <c r="G126" s="13" t="s">
        <v>133</v>
      </c>
      <c r="H126" s="13" t="s">
        <v>21</v>
      </c>
    </row>
    <row r="127" spans="1:8" ht="11" customHeight="1" x14ac:dyDescent="0.2">
      <c r="A127" s="12">
        <v>45611</v>
      </c>
      <c r="B127" s="13" t="s">
        <v>140</v>
      </c>
      <c r="C127" s="13"/>
      <c r="D127" s="14">
        <v>2785.11</v>
      </c>
      <c r="E127" s="14">
        <v>2785.11</v>
      </c>
      <c r="F127" s="14">
        <v>0</v>
      </c>
      <c r="G127" s="13" t="s">
        <v>133</v>
      </c>
      <c r="H127" s="13" t="s">
        <v>21</v>
      </c>
    </row>
    <row r="128" spans="1:8" ht="11" customHeight="1" x14ac:dyDescent="0.2">
      <c r="A128" s="12">
        <v>45611</v>
      </c>
      <c r="B128" s="13" t="s">
        <v>131</v>
      </c>
      <c r="C128" s="13" t="s">
        <v>141</v>
      </c>
      <c r="D128" s="14">
        <v>1206</v>
      </c>
      <c r="E128" s="14">
        <v>1206</v>
      </c>
      <c r="F128" s="14">
        <v>0</v>
      </c>
      <c r="G128" s="13" t="s">
        <v>133</v>
      </c>
      <c r="H128" s="13" t="s">
        <v>53</v>
      </c>
    </row>
    <row r="129" spans="1:8" ht="11" customHeight="1" x14ac:dyDescent="0.2">
      <c r="A129" s="12">
        <v>45611</v>
      </c>
      <c r="B129" s="13" t="s">
        <v>131</v>
      </c>
      <c r="C129" s="13" t="s">
        <v>142</v>
      </c>
      <c r="D129" s="14">
        <v>55</v>
      </c>
      <c r="E129" s="14">
        <v>55</v>
      </c>
      <c r="F129" s="14">
        <v>0</v>
      </c>
      <c r="G129" s="13" t="s">
        <v>133</v>
      </c>
      <c r="H129" s="13" t="s">
        <v>136</v>
      </c>
    </row>
    <row r="130" spans="1:8" ht="11" customHeight="1" x14ac:dyDescent="0.2">
      <c r="A130" s="12">
        <v>45625</v>
      </c>
      <c r="B130" s="13" t="s">
        <v>131</v>
      </c>
      <c r="C130" s="13" t="s">
        <v>143</v>
      </c>
      <c r="D130" s="14">
        <v>446.75</v>
      </c>
      <c r="E130" s="14">
        <v>446.75</v>
      </c>
      <c r="F130" s="14">
        <v>0</v>
      </c>
      <c r="G130" s="13" t="s">
        <v>84</v>
      </c>
      <c r="H130" s="13" t="s">
        <v>21</v>
      </c>
    </row>
    <row r="131" spans="1:8" ht="11" customHeight="1" x14ac:dyDescent="0.2">
      <c r="A131" s="12">
        <v>45625</v>
      </c>
      <c r="B131" s="13" t="s">
        <v>131</v>
      </c>
      <c r="C131" s="13" t="s">
        <v>144</v>
      </c>
      <c r="D131" s="14">
        <v>18</v>
      </c>
      <c r="E131" s="14">
        <v>18</v>
      </c>
      <c r="F131" s="14">
        <v>0</v>
      </c>
      <c r="G131" s="13" t="s">
        <v>20</v>
      </c>
      <c r="H131" s="13" t="s">
        <v>14</v>
      </c>
    </row>
    <row r="132" spans="1:8" ht="11" customHeight="1" x14ac:dyDescent="0.2">
      <c r="A132" s="12">
        <v>45625</v>
      </c>
      <c r="B132" s="13" t="s">
        <v>131</v>
      </c>
      <c r="C132" s="13" t="s">
        <v>144</v>
      </c>
      <c r="D132" s="14">
        <v>18</v>
      </c>
      <c r="E132" s="14">
        <v>15</v>
      </c>
      <c r="F132" s="14">
        <v>3</v>
      </c>
      <c r="G132" s="13" t="s">
        <v>20</v>
      </c>
      <c r="H132" s="13" t="s">
        <v>14</v>
      </c>
    </row>
    <row r="133" spans="1:8" ht="11" customHeight="1" x14ac:dyDescent="0.2">
      <c r="A133" s="12">
        <v>45628</v>
      </c>
      <c r="B133" s="13" t="s">
        <v>131</v>
      </c>
      <c r="C133" s="13" t="s">
        <v>145</v>
      </c>
      <c r="D133" s="14">
        <v>419</v>
      </c>
      <c r="E133" s="14">
        <v>419</v>
      </c>
      <c r="F133" s="14">
        <v>0</v>
      </c>
      <c r="G133" s="13" t="s">
        <v>133</v>
      </c>
      <c r="H133" s="13" t="s">
        <v>21</v>
      </c>
    </row>
    <row r="134" spans="1:8" ht="11" customHeight="1" x14ac:dyDescent="0.2">
      <c r="A134" s="12">
        <v>45632</v>
      </c>
      <c r="B134" s="13" t="s">
        <v>131</v>
      </c>
      <c r="C134" s="13" t="s">
        <v>146</v>
      </c>
      <c r="D134" s="14">
        <v>2427.58</v>
      </c>
      <c r="E134" s="14">
        <v>2022.98</v>
      </c>
      <c r="F134" s="14">
        <v>404.6</v>
      </c>
      <c r="G134" s="13" t="s">
        <v>20</v>
      </c>
      <c r="H134" s="13" t="s">
        <v>122</v>
      </c>
    </row>
    <row r="135" spans="1:8" ht="11" customHeight="1" x14ac:dyDescent="0.2">
      <c r="A135" s="12">
        <v>45639</v>
      </c>
      <c r="B135" s="13" t="s">
        <v>131</v>
      </c>
      <c r="C135" s="13" t="s">
        <v>147</v>
      </c>
      <c r="D135" s="14">
        <v>96</v>
      </c>
      <c r="E135" s="14">
        <v>80</v>
      </c>
      <c r="F135" s="14">
        <v>16</v>
      </c>
      <c r="G135" s="13" t="s">
        <v>148</v>
      </c>
      <c r="H135" s="13" t="s">
        <v>14</v>
      </c>
    </row>
    <row r="136" spans="1:8" ht="11" customHeight="1" x14ac:dyDescent="0.2">
      <c r="A136" s="12">
        <v>45642</v>
      </c>
      <c r="B136" s="13" t="s">
        <v>131</v>
      </c>
      <c r="C136" s="13" t="s">
        <v>149</v>
      </c>
      <c r="D136" s="14">
        <v>3708</v>
      </c>
      <c r="E136" s="14">
        <v>3708</v>
      </c>
      <c r="F136" s="14">
        <v>0</v>
      </c>
      <c r="G136" s="13" t="s">
        <v>133</v>
      </c>
      <c r="H136" s="13" t="s">
        <v>21</v>
      </c>
    </row>
    <row r="137" spans="1:8" ht="11" customHeight="1" x14ac:dyDescent="0.2">
      <c r="A137" s="12">
        <v>45642</v>
      </c>
      <c r="B137" s="13" t="s">
        <v>131</v>
      </c>
      <c r="C137" s="13" t="s">
        <v>150</v>
      </c>
      <c r="D137" s="14">
        <v>1206</v>
      </c>
      <c r="E137" s="14">
        <v>1206</v>
      </c>
      <c r="F137" s="14">
        <v>0</v>
      </c>
      <c r="G137" s="13" t="s">
        <v>133</v>
      </c>
      <c r="H137" s="13" t="s">
        <v>53</v>
      </c>
    </row>
    <row r="138" spans="1:8" ht="11" customHeight="1" x14ac:dyDescent="0.2">
      <c r="A138" s="12">
        <v>45642</v>
      </c>
      <c r="B138" s="13" t="s">
        <v>131</v>
      </c>
      <c r="C138" s="13" t="s">
        <v>151</v>
      </c>
      <c r="D138" s="14">
        <v>55</v>
      </c>
      <c r="E138" s="14">
        <v>55</v>
      </c>
      <c r="F138" s="14">
        <v>0</v>
      </c>
      <c r="G138" s="13" t="s">
        <v>133</v>
      </c>
      <c r="H138" s="13" t="s">
        <v>136</v>
      </c>
    </row>
    <row r="139" spans="1:8" ht="11" customHeight="1" x14ac:dyDescent="0.2">
      <c r="A139" s="15" t="s">
        <v>152</v>
      </c>
      <c r="B139" s="15"/>
      <c r="C139" s="15"/>
      <c r="D139" s="16">
        <f>SUM(D121:D138)</f>
        <v>18670.370000000003</v>
      </c>
      <c r="E139" s="16">
        <f>SUM(E121:E138)</f>
        <v>18246.77</v>
      </c>
      <c r="F139" s="16">
        <f>SUM(F121:F138)</f>
        <v>423.6</v>
      </c>
      <c r="G139" s="15"/>
      <c r="H139" s="15"/>
    </row>
    <row r="140" spans="1:8" ht="13.45" customHeight="1" x14ac:dyDescent="0.2"/>
    <row r="141" spans="1:8" s="5" customFormat="1" ht="12.15" customHeight="1" x14ac:dyDescent="0.2">
      <c r="A141" s="8" t="s">
        <v>153</v>
      </c>
      <c r="B141" s="8"/>
      <c r="C141" s="8"/>
      <c r="D141" s="8"/>
      <c r="E141" s="8"/>
      <c r="F141" s="8"/>
      <c r="G141" s="8"/>
      <c r="H141" s="8"/>
    </row>
    <row r="142" spans="1:8" ht="11" customHeight="1" x14ac:dyDescent="0.2">
      <c r="A142" s="9">
        <v>45625</v>
      </c>
      <c r="B142" s="10" t="s">
        <v>154</v>
      </c>
      <c r="C142" s="10" t="s">
        <v>155</v>
      </c>
      <c r="D142" s="11">
        <v>668.18</v>
      </c>
      <c r="E142" s="11">
        <v>556.82000000000005</v>
      </c>
      <c r="F142" s="11">
        <v>111.36</v>
      </c>
      <c r="G142" s="10" t="s">
        <v>20</v>
      </c>
      <c r="H142" s="10" t="s">
        <v>27</v>
      </c>
    </row>
    <row r="143" spans="1:8" ht="11" customHeight="1" x14ac:dyDescent="0.2">
      <c r="A143" s="15" t="s">
        <v>156</v>
      </c>
      <c r="B143" s="15"/>
      <c r="C143" s="15"/>
      <c r="D143" s="16">
        <f>D142</f>
        <v>668.18</v>
      </c>
      <c r="E143" s="16">
        <f>E142</f>
        <v>556.82000000000005</v>
      </c>
      <c r="F143" s="16">
        <f>F142</f>
        <v>111.36</v>
      </c>
      <c r="G143" s="15"/>
      <c r="H143" s="15"/>
    </row>
    <row r="144" spans="1:8" ht="13.45" customHeight="1" x14ac:dyDescent="0.2"/>
    <row r="145" spans="1:8" s="5" customFormat="1" ht="12.15" customHeight="1" x14ac:dyDescent="0.2">
      <c r="A145" s="8" t="s">
        <v>157</v>
      </c>
      <c r="B145" s="8"/>
      <c r="C145" s="8"/>
      <c r="D145" s="8"/>
      <c r="E145" s="8"/>
      <c r="F145" s="8"/>
      <c r="G145" s="8"/>
      <c r="H145" s="8"/>
    </row>
    <row r="146" spans="1:8" ht="11" customHeight="1" x14ac:dyDescent="0.2">
      <c r="A146" s="9">
        <v>45646</v>
      </c>
      <c r="B146" s="10" t="s">
        <v>158</v>
      </c>
      <c r="C146" s="10" t="s">
        <v>159</v>
      </c>
      <c r="D146" s="11">
        <v>2182.69</v>
      </c>
      <c r="E146" s="11">
        <v>2182.69</v>
      </c>
      <c r="F146" s="11">
        <v>0</v>
      </c>
      <c r="G146" s="10" t="s">
        <v>20</v>
      </c>
      <c r="H146" s="10" t="s">
        <v>27</v>
      </c>
    </row>
    <row r="147" spans="1:8" ht="11" customHeight="1" x14ac:dyDescent="0.2">
      <c r="A147" s="15" t="s">
        <v>160</v>
      </c>
      <c r="B147" s="15"/>
      <c r="C147" s="15"/>
      <c r="D147" s="16">
        <f>D146</f>
        <v>2182.69</v>
      </c>
      <c r="E147" s="16">
        <f>E146</f>
        <v>2182.69</v>
      </c>
      <c r="F147" s="16">
        <f>F146</f>
        <v>0</v>
      </c>
      <c r="G147" s="15"/>
      <c r="H147" s="15"/>
    </row>
    <row r="148" spans="1:8" ht="13.45" customHeight="1" x14ac:dyDescent="0.2"/>
    <row r="149" spans="1:8" s="5" customFormat="1" ht="12.15" customHeight="1" x14ac:dyDescent="0.2">
      <c r="A149" s="8" t="s">
        <v>161</v>
      </c>
      <c r="B149" s="8"/>
      <c r="C149" s="8"/>
      <c r="D149" s="8"/>
      <c r="E149" s="8"/>
      <c r="F149" s="8"/>
      <c r="G149" s="8"/>
      <c r="H149" s="8"/>
    </row>
    <row r="150" spans="1:8" ht="11" customHeight="1" x14ac:dyDescent="0.2">
      <c r="A150" s="9">
        <v>45569</v>
      </c>
      <c r="B150" s="10" t="s">
        <v>162</v>
      </c>
      <c r="C150" s="10" t="s">
        <v>163</v>
      </c>
      <c r="D150" s="11">
        <v>65</v>
      </c>
      <c r="E150" s="11">
        <v>65</v>
      </c>
      <c r="F150" s="11">
        <v>0</v>
      </c>
      <c r="G150" s="10" t="s">
        <v>164</v>
      </c>
      <c r="H150" s="10" t="s">
        <v>27</v>
      </c>
    </row>
    <row r="151" spans="1:8" ht="11" customHeight="1" x14ac:dyDescent="0.2">
      <c r="A151" s="12">
        <v>45569</v>
      </c>
      <c r="B151" s="13" t="s">
        <v>162</v>
      </c>
      <c r="C151" s="13" t="s">
        <v>165</v>
      </c>
      <c r="D151" s="14">
        <v>39.6</v>
      </c>
      <c r="E151" s="14">
        <v>33</v>
      </c>
      <c r="F151" s="14">
        <v>6.6</v>
      </c>
      <c r="G151" s="13" t="s">
        <v>164</v>
      </c>
      <c r="H151" s="13" t="s">
        <v>27</v>
      </c>
    </row>
    <row r="152" spans="1:8" ht="11" customHeight="1" x14ac:dyDescent="0.2">
      <c r="A152" s="12">
        <v>45569</v>
      </c>
      <c r="B152" s="13" t="s">
        <v>162</v>
      </c>
      <c r="C152" s="13" t="s">
        <v>165</v>
      </c>
      <c r="D152" s="14">
        <v>73.489999999999995</v>
      </c>
      <c r="E152" s="14">
        <v>73.489999999999995</v>
      </c>
      <c r="F152" s="14">
        <v>0</v>
      </c>
      <c r="G152" s="13" t="s">
        <v>164</v>
      </c>
      <c r="H152" s="13" t="s">
        <v>27</v>
      </c>
    </row>
    <row r="153" spans="1:8" ht="11" customHeight="1" x14ac:dyDescent="0.2">
      <c r="A153" s="12">
        <v>45569</v>
      </c>
      <c r="B153" s="13" t="s">
        <v>162</v>
      </c>
      <c r="C153" s="13" t="s">
        <v>166</v>
      </c>
      <c r="D153" s="14">
        <v>22.48</v>
      </c>
      <c r="E153" s="14">
        <v>18.73</v>
      </c>
      <c r="F153" s="14">
        <v>3.75</v>
      </c>
      <c r="G153" s="13" t="s">
        <v>59</v>
      </c>
      <c r="H153" s="13" t="s">
        <v>27</v>
      </c>
    </row>
    <row r="154" spans="1:8" ht="11" customHeight="1" x14ac:dyDescent="0.2">
      <c r="A154" s="12">
        <v>45569</v>
      </c>
      <c r="B154" s="13" t="s">
        <v>162</v>
      </c>
      <c r="C154" s="13" t="s">
        <v>167</v>
      </c>
      <c r="D154" s="14">
        <v>20</v>
      </c>
      <c r="E154" s="14">
        <v>20</v>
      </c>
      <c r="F154" s="14">
        <v>0</v>
      </c>
      <c r="G154" s="13" t="s">
        <v>59</v>
      </c>
      <c r="H154" s="13" t="s">
        <v>27</v>
      </c>
    </row>
    <row r="155" spans="1:8" ht="11" customHeight="1" x14ac:dyDescent="0.2">
      <c r="A155" s="12">
        <v>45569</v>
      </c>
      <c r="B155" s="13" t="s">
        <v>162</v>
      </c>
      <c r="C155" s="13" t="s">
        <v>168</v>
      </c>
      <c r="D155" s="14">
        <v>83.32</v>
      </c>
      <c r="E155" s="14">
        <v>69.430000000000007</v>
      </c>
      <c r="F155" s="14">
        <v>13.89</v>
      </c>
      <c r="G155" s="13" t="s">
        <v>59</v>
      </c>
      <c r="H155" s="13" t="s">
        <v>27</v>
      </c>
    </row>
    <row r="156" spans="1:8" ht="11" customHeight="1" x14ac:dyDescent="0.2">
      <c r="A156" s="12">
        <v>45569</v>
      </c>
      <c r="B156" s="13" t="s">
        <v>162</v>
      </c>
      <c r="C156" s="13" t="s">
        <v>169</v>
      </c>
      <c r="D156" s="14">
        <v>28.8</v>
      </c>
      <c r="E156" s="14">
        <v>24</v>
      </c>
      <c r="F156" s="14">
        <v>4.8</v>
      </c>
      <c r="G156" s="13" t="s">
        <v>59</v>
      </c>
      <c r="H156" s="13" t="s">
        <v>27</v>
      </c>
    </row>
    <row r="157" spans="1:8" ht="11" customHeight="1" x14ac:dyDescent="0.2">
      <c r="A157" s="12">
        <v>45569</v>
      </c>
      <c r="B157" s="13" t="s">
        <v>162</v>
      </c>
      <c r="C157" s="13" t="s">
        <v>165</v>
      </c>
      <c r="D157" s="14">
        <v>10.8</v>
      </c>
      <c r="E157" s="14">
        <v>9</v>
      </c>
      <c r="F157" s="14">
        <v>1.8</v>
      </c>
      <c r="G157" s="13" t="s">
        <v>59</v>
      </c>
      <c r="H157" s="13" t="s">
        <v>27</v>
      </c>
    </row>
    <row r="158" spans="1:8" ht="11" customHeight="1" x14ac:dyDescent="0.2">
      <c r="A158" s="12">
        <v>45604</v>
      </c>
      <c r="B158" s="13" t="s">
        <v>162</v>
      </c>
      <c r="C158" s="13" t="s">
        <v>170</v>
      </c>
      <c r="D158" s="14">
        <v>305.60000000000002</v>
      </c>
      <c r="E158" s="14">
        <v>254.67</v>
      </c>
      <c r="F158" s="14">
        <v>50.93</v>
      </c>
      <c r="G158" s="13" t="s">
        <v>59</v>
      </c>
      <c r="H158" s="13" t="s">
        <v>27</v>
      </c>
    </row>
    <row r="159" spans="1:8" ht="11" customHeight="1" x14ac:dyDescent="0.2">
      <c r="A159" s="12">
        <v>45604</v>
      </c>
      <c r="B159" s="13" t="s">
        <v>162</v>
      </c>
      <c r="C159" s="13" t="s">
        <v>171</v>
      </c>
      <c r="D159" s="14">
        <v>81.58</v>
      </c>
      <c r="E159" s="14">
        <v>67.98</v>
      </c>
      <c r="F159" s="14">
        <v>13.6</v>
      </c>
      <c r="G159" s="13" t="s">
        <v>59</v>
      </c>
      <c r="H159" s="13" t="s">
        <v>27</v>
      </c>
    </row>
    <row r="160" spans="1:8" ht="11" customHeight="1" x14ac:dyDescent="0.2">
      <c r="A160" s="12">
        <v>45604</v>
      </c>
      <c r="B160" s="13" t="s">
        <v>162</v>
      </c>
      <c r="C160" s="13" t="s">
        <v>172</v>
      </c>
      <c r="D160" s="14">
        <v>8.1999999999999993</v>
      </c>
      <c r="E160" s="14">
        <v>6.83</v>
      </c>
      <c r="F160" s="14">
        <v>1.37</v>
      </c>
      <c r="G160" s="13" t="s">
        <v>59</v>
      </c>
      <c r="H160" s="13" t="s">
        <v>27</v>
      </c>
    </row>
    <row r="161" spans="1:8" ht="11" customHeight="1" x14ac:dyDescent="0.2">
      <c r="A161" s="12">
        <v>45604</v>
      </c>
      <c r="B161" s="13" t="s">
        <v>162</v>
      </c>
      <c r="C161" s="13" t="s">
        <v>173</v>
      </c>
      <c r="D161" s="14">
        <v>20.64</v>
      </c>
      <c r="E161" s="14">
        <v>17.2</v>
      </c>
      <c r="F161" s="14">
        <v>3.44</v>
      </c>
      <c r="G161" s="13" t="s">
        <v>59</v>
      </c>
      <c r="H161" s="13" t="s">
        <v>27</v>
      </c>
    </row>
    <row r="162" spans="1:8" ht="11" customHeight="1" x14ac:dyDescent="0.2">
      <c r="A162" s="12">
        <v>45604</v>
      </c>
      <c r="B162" s="13" t="s">
        <v>162</v>
      </c>
      <c r="C162" s="13" t="s">
        <v>174</v>
      </c>
      <c r="D162" s="14">
        <v>15.84</v>
      </c>
      <c r="E162" s="14">
        <v>13.2</v>
      </c>
      <c r="F162" s="14">
        <v>2.64</v>
      </c>
      <c r="G162" s="13" t="s">
        <v>59</v>
      </c>
      <c r="H162" s="13" t="s">
        <v>27</v>
      </c>
    </row>
    <row r="163" spans="1:8" ht="11" customHeight="1" x14ac:dyDescent="0.2">
      <c r="A163" s="12">
        <v>45604</v>
      </c>
      <c r="B163" s="13" t="s">
        <v>162</v>
      </c>
      <c r="C163" s="13" t="s">
        <v>175</v>
      </c>
      <c r="D163" s="14">
        <v>801.78</v>
      </c>
      <c r="E163" s="14">
        <v>668.15</v>
      </c>
      <c r="F163" s="14">
        <v>133.63</v>
      </c>
      <c r="G163" s="13" t="s">
        <v>59</v>
      </c>
      <c r="H163" s="13" t="s">
        <v>27</v>
      </c>
    </row>
    <row r="164" spans="1:8" ht="11" customHeight="1" x14ac:dyDescent="0.2">
      <c r="A164" s="12">
        <v>45632</v>
      </c>
      <c r="B164" s="13" t="s">
        <v>162</v>
      </c>
      <c r="C164" s="13" t="s">
        <v>176</v>
      </c>
      <c r="D164" s="14">
        <v>93.55</v>
      </c>
      <c r="E164" s="14">
        <v>77.959999999999994</v>
      </c>
      <c r="F164" s="14">
        <v>15.59</v>
      </c>
      <c r="G164" s="13" t="s">
        <v>59</v>
      </c>
      <c r="H164" s="13" t="s">
        <v>27</v>
      </c>
    </row>
    <row r="165" spans="1:8" ht="11" customHeight="1" x14ac:dyDescent="0.2">
      <c r="A165" s="12">
        <v>45632</v>
      </c>
      <c r="B165" s="13" t="s">
        <v>162</v>
      </c>
      <c r="C165" s="13" t="s">
        <v>176</v>
      </c>
      <c r="D165" s="14">
        <v>10</v>
      </c>
      <c r="E165" s="14">
        <v>10</v>
      </c>
      <c r="F165" s="14">
        <v>0</v>
      </c>
      <c r="G165" s="13" t="s">
        <v>59</v>
      </c>
      <c r="H165" s="13" t="s">
        <v>27</v>
      </c>
    </row>
    <row r="166" spans="1:8" ht="11" customHeight="1" x14ac:dyDescent="0.2">
      <c r="A166" s="12">
        <v>45632</v>
      </c>
      <c r="B166" s="13" t="s">
        <v>162</v>
      </c>
      <c r="C166" s="13" t="s">
        <v>177</v>
      </c>
      <c r="D166" s="14">
        <v>37.43</v>
      </c>
      <c r="E166" s="14">
        <v>31.19</v>
      </c>
      <c r="F166" s="14">
        <v>6.24</v>
      </c>
      <c r="G166" s="13" t="s">
        <v>59</v>
      </c>
      <c r="H166" s="13" t="s">
        <v>27</v>
      </c>
    </row>
    <row r="167" spans="1:8" ht="11" customHeight="1" x14ac:dyDescent="0.2">
      <c r="A167" s="12">
        <v>45632</v>
      </c>
      <c r="B167" s="13" t="s">
        <v>162</v>
      </c>
      <c r="C167" s="13" t="s">
        <v>178</v>
      </c>
      <c r="D167" s="14">
        <v>28.8</v>
      </c>
      <c r="E167" s="14">
        <v>24</v>
      </c>
      <c r="F167" s="14">
        <v>4.8</v>
      </c>
      <c r="G167" s="13" t="s">
        <v>59</v>
      </c>
      <c r="H167" s="13" t="s">
        <v>27</v>
      </c>
    </row>
    <row r="168" spans="1:8" ht="11" customHeight="1" x14ac:dyDescent="0.2">
      <c r="A168" s="12">
        <v>45632</v>
      </c>
      <c r="B168" s="13" t="s">
        <v>162</v>
      </c>
      <c r="C168" s="13" t="s">
        <v>179</v>
      </c>
      <c r="D168" s="14">
        <v>76.2</v>
      </c>
      <c r="E168" s="14">
        <v>63.5</v>
      </c>
      <c r="F168" s="14">
        <v>12.7</v>
      </c>
      <c r="G168" s="13" t="s">
        <v>59</v>
      </c>
      <c r="H168" s="13" t="s">
        <v>27</v>
      </c>
    </row>
    <row r="169" spans="1:8" ht="11" customHeight="1" x14ac:dyDescent="0.2">
      <c r="A169" s="12">
        <v>45632</v>
      </c>
      <c r="B169" s="13" t="s">
        <v>162</v>
      </c>
      <c r="C169" s="13" t="s">
        <v>179</v>
      </c>
      <c r="D169" s="14">
        <v>5</v>
      </c>
      <c r="E169" s="14">
        <v>5</v>
      </c>
      <c r="F169" s="14">
        <v>0</v>
      </c>
      <c r="G169" s="13" t="s">
        <v>59</v>
      </c>
      <c r="H169" s="13" t="s">
        <v>27</v>
      </c>
    </row>
    <row r="170" spans="1:8" ht="11" customHeight="1" x14ac:dyDescent="0.2">
      <c r="A170" s="12">
        <v>45632</v>
      </c>
      <c r="B170" s="13" t="s">
        <v>162</v>
      </c>
      <c r="C170" s="13" t="s">
        <v>180</v>
      </c>
      <c r="D170" s="14">
        <v>9.8000000000000007</v>
      </c>
      <c r="E170" s="14">
        <v>8.17</v>
      </c>
      <c r="F170" s="14">
        <v>1.63</v>
      </c>
      <c r="G170" s="13" t="s">
        <v>59</v>
      </c>
      <c r="H170" s="13" t="s">
        <v>27</v>
      </c>
    </row>
    <row r="171" spans="1:8" ht="11" customHeight="1" x14ac:dyDescent="0.2">
      <c r="A171" s="12">
        <v>45632</v>
      </c>
      <c r="B171" s="13" t="s">
        <v>162</v>
      </c>
      <c r="C171" s="13" t="s">
        <v>181</v>
      </c>
      <c r="D171" s="14">
        <v>8.4</v>
      </c>
      <c r="E171" s="14">
        <v>7</v>
      </c>
      <c r="F171" s="14">
        <v>1.4</v>
      </c>
      <c r="G171" s="13" t="s">
        <v>59</v>
      </c>
      <c r="H171" s="13" t="s">
        <v>27</v>
      </c>
    </row>
    <row r="172" spans="1:8" ht="11" customHeight="1" x14ac:dyDescent="0.2">
      <c r="A172" s="15" t="s">
        <v>182</v>
      </c>
      <c r="B172" s="15"/>
      <c r="C172" s="15"/>
      <c r="D172" s="16">
        <f>SUM(D150:D171)</f>
        <v>1846.3100000000002</v>
      </c>
      <c r="E172" s="16">
        <f>SUM(E150:E171)</f>
        <v>1567.5000000000002</v>
      </c>
      <c r="F172" s="16">
        <f>SUM(F150:F171)</f>
        <v>278.80999999999995</v>
      </c>
      <c r="G172" s="15"/>
      <c r="H172" s="15"/>
    </row>
    <row r="173" spans="1:8" ht="13.45" customHeight="1" x14ac:dyDescent="0.2"/>
    <row r="174" spans="1:8" s="5" customFormat="1" ht="12.15" customHeight="1" x14ac:dyDescent="0.2">
      <c r="A174" s="8" t="s">
        <v>183</v>
      </c>
      <c r="B174" s="8"/>
      <c r="C174" s="8"/>
      <c r="D174" s="8"/>
      <c r="E174" s="8"/>
      <c r="F174" s="8"/>
      <c r="G174" s="8"/>
      <c r="H174" s="8"/>
    </row>
    <row r="175" spans="1:8" ht="11" customHeight="1" x14ac:dyDescent="0.2">
      <c r="A175" s="9">
        <v>45576</v>
      </c>
      <c r="B175" s="10" t="s">
        <v>184</v>
      </c>
      <c r="C175" s="10" t="s">
        <v>185</v>
      </c>
      <c r="D175" s="11">
        <v>50</v>
      </c>
      <c r="E175" s="11">
        <v>50</v>
      </c>
      <c r="F175" s="11">
        <v>0</v>
      </c>
      <c r="G175" s="10" t="s">
        <v>84</v>
      </c>
      <c r="H175" s="10" t="s">
        <v>54</v>
      </c>
    </row>
    <row r="176" spans="1:8" ht="11" customHeight="1" x14ac:dyDescent="0.2">
      <c r="A176" s="12">
        <v>45576</v>
      </c>
      <c r="B176" s="13" t="s">
        <v>184</v>
      </c>
      <c r="C176" s="13" t="s">
        <v>185</v>
      </c>
      <c r="D176" s="14">
        <v>50</v>
      </c>
      <c r="E176" s="14">
        <v>50</v>
      </c>
      <c r="F176" s="14">
        <v>0</v>
      </c>
      <c r="G176" s="13" t="s">
        <v>84</v>
      </c>
      <c r="H176" s="13" t="s">
        <v>53</v>
      </c>
    </row>
    <row r="177" spans="1:8" ht="11" customHeight="1" x14ac:dyDescent="0.2">
      <c r="A177" s="12">
        <v>45576</v>
      </c>
      <c r="B177" s="13" t="s">
        <v>184</v>
      </c>
      <c r="C177" s="13" t="s">
        <v>185</v>
      </c>
      <c r="D177" s="14">
        <v>100</v>
      </c>
      <c r="E177" s="14">
        <v>100</v>
      </c>
      <c r="F177" s="14">
        <v>0</v>
      </c>
      <c r="G177" s="13" t="s">
        <v>84</v>
      </c>
      <c r="H177" s="13" t="s">
        <v>79</v>
      </c>
    </row>
    <row r="178" spans="1:8" ht="11" customHeight="1" x14ac:dyDescent="0.2">
      <c r="A178" s="12">
        <v>45576</v>
      </c>
      <c r="B178" s="13" t="s">
        <v>184</v>
      </c>
      <c r="C178" s="13" t="s">
        <v>186</v>
      </c>
      <c r="D178" s="14">
        <v>125</v>
      </c>
      <c r="E178" s="14">
        <v>125</v>
      </c>
      <c r="F178" s="14">
        <v>0</v>
      </c>
      <c r="G178" s="13" t="s">
        <v>84</v>
      </c>
      <c r="H178" s="13" t="s">
        <v>27</v>
      </c>
    </row>
    <row r="179" spans="1:8" ht="11" customHeight="1" x14ac:dyDescent="0.2">
      <c r="A179" s="12">
        <v>45604</v>
      </c>
      <c r="B179" s="13" t="s">
        <v>184</v>
      </c>
      <c r="C179" s="13" t="s">
        <v>187</v>
      </c>
      <c r="D179" s="14">
        <v>50</v>
      </c>
      <c r="E179" s="14">
        <v>50</v>
      </c>
      <c r="F179" s="14">
        <v>0</v>
      </c>
      <c r="G179" s="13" t="s">
        <v>84</v>
      </c>
      <c r="H179" s="13" t="s">
        <v>54</v>
      </c>
    </row>
    <row r="180" spans="1:8" ht="11" customHeight="1" x14ac:dyDescent="0.2">
      <c r="A180" s="12">
        <v>45604</v>
      </c>
      <c r="B180" s="13" t="s">
        <v>184</v>
      </c>
      <c r="C180" s="13" t="s">
        <v>187</v>
      </c>
      <c r="D180" s="14">
        <v>50</v>
      </c>
      <c r="E180" s="14">
        <v>50</v>
      </c>
      <c r="F180" s="14">
        <v>0</v>
      </c>
      <c r="G180" s="13" t="s">
        <v>84</v>
      </c>
      <c r="H180" s="13" t="s">
        <v>53</v>
      </c>
    </row>
    <row r="181" spans="1:8" ht="11" customHeight="1" x14ac:dyDescent="0.2">
      <c r="A181" s="12">
        <v>45604</v>
      </c>
      <c r="B181" s="13" t="s">
        <v>184</v>
      </c>
      <c r="C181" s="13" t="s">
        <v>187</v>
      </c>
      <c r="D181" s="14">
        <v>100</v>
      </c>
      <c r="E181" s="14">
        <v>100</v>
      </c>
      <c r="F181" s="14">
        <v>0</v>
      </c>
      <c r="G181" s="13" t="s">
        <v>84</v>
      </c>
      <c r="H181" s="13" t="s">
        <v>79</v>
      </c>
    </row>
    <row r="182" spans="1:8" ht="11" customHeight="1" x14ac:dyDescent="0.2">
      <c r="A182" s="12">
        <v>45632</v>
      </c>
      <c r="B182" s="13" t="s">
        <v>184</v>
      </c>
      <c r="C182" s="13" t="s">
        <v>188</v>
      </c>
      <c r="D182" s="14">
        <v>50</v>
      </c>
      <c r="E182" s="14">
        <v>50</v>
      </c>
      <c r="F182" s="14">
        <v>0</v>
      </c>
      <c r="G182" s="13" t="s">
        <v>84</v>
      </c>
      <c r="H182" s="13" t="s">
        <v>54</v>
      </c>
    </row>
    <row r="183" spans="1:8" ht="11" customHeight="1" x14ac:dyDescent="0.2">
      <c r="A183" s="12">
        <v>45632</v>
      </c>
      <c r="B183" s="13" t="s">
        <v>184</v>
      </c>
      <c r="C183" s="13" t="s">
        <v>188</v>
      </c>
      <c r="D183" s="14">
        <v>50</v>
      </c>
      <c r="E183" s="14">
        <v>50</v>
      </c>
      <c r="F183" s="14">
        <v>0</v>
      </c>
      <c r="G183" s="13" t="s">
        <v>84</v>
      </c>
      <c r="H183" s="13" t="s">
        <v>53</v>
      </c>
    </row>
    <row r="184" spans="1:8" ht="11" customHeight="1" x14ac:dyDescent="0.2">
      <c r="A184" s="12">
        <v>45632</v>
      </c>
      <c r="B184" s="13" t="s">
        <v>184</v>
      </c>
      <c r="C184" s="13" t="s">
        <v>188</v>
      </c>
      <c r="D184" s="14">
        <v>100</v>
      </c>
      <c r="E184" s="14">
        <v>100</v>
      </c>
      <c r="F184" s="14">
        <v>0</v>
      </c>
      <c r="G184" s="13" t="s">
        <v>84</v>
      </c>
      <c r="H184" s="13" t="s">
        <v>79</v>
      </c>
    </row>
    <row r="185" spans="1:8" ht="11" customHeight="1" x14ac:dyDescent="0.2">
      <c r="A185" s="15" t="s">
        <v>189</v>
      </c>
      <c r="B185" s="15"/>
      <c r="C185" s="15"/>
      <c r="D185" s="16">
        <f>SUM(D175:D184)</f>
        <v>725</v>
      </c>
      <c r="E185" s="16">
        <f>SUM(E175:E184)</f>
        <v>725</v>
      </c>
      <c r="F185" s="16">
        <f>SUM(F175:F184)</f>
        <v>0</v>
      </c>
      <c r="G185" s="15"/>
      <c r="H185" s="15"/>
    </row>
    <row r="186" spans="1:8" ht="13.45" customHeight="1" x14ac:dyDescent="0.2"/>
    <row r="187" spans="1:8" s="5" customFormat="1" ht="12.15" customHeight="1" x14ac:dyDescent="0.2">
      <c r="A187" s="8" t="s">
        <v>190</v>
      </c>
      <c r="B187" s="8"/>
      <c r="C187" s="8"/>
      <c r="D187" s="8"/>
      <c r="E187" s="8"/>
      <c r="F187" s="8"/>
      <c r="G187" s="8"/>
      <c r="H187" s="8"/>
    </row>
    <row r="188" spans="1:8" ht="11" customHeight="1" x14ac:dyDescent="0.2">
      <c r="A188" s="9">
        <v>45583</v>
      </c>
      <c r="B188" s="10" t="s">
        <v>191</v>
      </c>
      <c r="C188" s="10" t="s">
        <v>192</v>
      </c>
      <c r="D188" s="11">
        <v>58.6</v>
      </c>
      <c r="E188" s="11">
        <v>58.6</v>
      </c>
      <c r="F188" s="11">
        <v>0</v>
      </c>
      <c r="G188" s="10" t="s">
        <v>99</v>
      </c>
      <c r="H188" s="10" t="s">
        <v>32</v>
      </c>
    </row>
    <row r="189" spans="1:8" ht="11" customHeight="1" x14ac:dyDescent="0.2">
      <c r="A189" s="12">
        <v>45583</v>
      </c>
      <c r="B189" s="13" t="s">
        <v>191</v>
      </c>
      <c r="C189" s="13" t="s">
        <v>192</v>
      </c>
      <c r="D189" s="14">
        <v>154.19999999999999</v>
      </c>
      <c r="E189" s="14">
        <v>128.5</v>
      </c>
      <c r="F189" s="14">
        <v>25.7</v>
      </c>
      <c r="G189" s="13" t="s">
        <v>99</v>
      </c>
      <c r="H189" s="13" t="s">
        <v>32</v>
      </c>
    </row>
    <row r="190" spans="1:8" ht="11" customHeight="1" x14ac:dyDescent="0.2">
      <c r="A190" s="12">
        <v>45587</v>
      </c>
      <c r="B190" s="13" t="s">
        <v>191</v>
      </c>
      <c r="C190" s="13" t="s">
        <v>193</v>
      </c>
      <c r="D190" s="14">
        <v>256.48</v>
      </c>
      <c r="E190" s="14">
        <v>213.73</v>
      </c>
      <c r="F190" s="14">
        <v>42.75</v>
      </c>
      <c r="G190" s="13" t="s">
        <v>194</v>
      </c>
      <c r="H190" s="13" t="s">
        <v>32</v>
      </c>
    </row>
    <row r="191" spans="1:8" ht="11" customHeight="1" x14ac:dyDescent="0.2">
      <c r="A191" s="12">
        <v>45625</v>
      </c>
      <c r="B191" s="13" t="s">
        <v>191</v>
      </c>
      <c r="C191" s="13" t="s">
        <v>195</v>
      </c>
      <c r="D191" s="14">
        <v>1939.54</v>
      </c>
      <c r="E191" s="14">
        <v>1616.28</v>
      </c>
      <c r="F191" s="14">
        <v>323.26</v>
      </c>
      <c r="G191" s="13" t="s">
        <v>99</v>
      </c>
      <c r="H191" s="13" t="s">
        <v>32</v>
      </c>
    </row>
    <row r="192" spans="1:8" ht="11" customHeight="1" x14ac:dyDescent="0.2">
      <c r="A192" s="12">
        <v>45646</v>
      </c>
      <c r="B192" s="13" t="s">
        <v>191</v>
      </c>
      <c r="C192" s="13" t="s">
        <v>196</v>
      </c>
      <c r="D192" s="14">
        <v>277.75</v>
      </c>
      <c r="E192" s="14">
        <v>231.46</v>
      </c>
      <c r="F192" s="14">
        <v>46.29</v>
      </c>
      <c r="G192" s="13" t="s">
        <v>194</v>
      </c>
      <c r="H192" s="13" t="s">
        <v>32</v>
      </c>
    </row>
    <row r="193" spans="1:8" ht="11" customHeight="1" x14ac:dyDescent="0.2">
      <c r="A193" s="15" t="s">
        <v>197</v>
      </c>
      <c r="B193" s="15"/>
      <c r="C193" s="15"/>
      <c r="D193" s="16">
        <f>SUM(D188:D192)</f>
        <v>2686.5699999999997</v>
      </c>
      <c r="E193" s="16">
        <f>SUM(E188:E192)</f>
        <v>2248.5699999999997</v>
      </c>
      <c r="F193" s="16">
        <f>SUM(F188:F192)</f>
        <v>438</v>
      </c>
      <c r="G193" s="15"/>
      <c r="H193" s="15"/>
    </row>
    <row r="194" spans="1:8" ht="13.45" customHeight="1" x14ac:dyDescent="0.2"/>
    <row r="195" spans="1:8" s="5" customFormat="1" ht="12.15" customHeight="1" x14ac:dyDescent="0.2">
      <c r="A195" s="8" t="s">
        <v>198</v>
      </c>
      <c r="B195" s="8"/>
      <c r="C195" s="8"/>
      <c r="D195" s="8"/>
      <c r="E195" s="8"/>
      <c r="F195" s="8"/>
      <c r="G195" s="8"/>
      <c r="H195" s="8"/>
    </row>
    <row r="196" spans="1:8" ht="11" customHeight="1" x14ac:dyDescent="0.2">
      <c r="A196" s="9">
        <v>45645</v>
      </c>
      <c r="B196" s="10" t="s">
        <v>199</v>
      </c>
      <c r="C196" s="10" t="s">
        <v>200</v>
      </c>
      <c r="D196" s="11">
        <v>337.5</v>
      </c>
      <c r="E196" s="11">
        <v>337.5</v>
      </c>
      <c r="F196" s="11">
        <v>0</v>
      </c>
      <c r="G196" s="10" t="s">
        <v>201</v>
      </c>
      <c r="H196" s="10" t="s">
        <v>32</v>
      </c>
    </row>
    <row r="197" spans="1:8" ht="11" customHeight="1" x14ac:dyDescent="0.2">
      <c r="A197" s="15" t="s">
        <v>202</v>
      </c>
      <c r="B197" s="15"/>
      <c r="C197" s="15"/>
      <c r="D197" s="16">
        <f>D196</f>
        <v>337.5</v>
      </c>
      <c r="E197" s="16">
        <f>E196</f>
        <v>337.5</v>
      </c>
      <c r="F197" s="16">
        <f>F196</f>
        <v>0</v>
      </c>
      <c r="G197" s="15"/>
      <c r="H197" s="15"/>
    </row>
    <row r="198" spans="1:8" ht="13.45" customHeight="1" x14ac:dyDescent="0.2"/>
    <row r="199" spans="1:8" s="5" customFormat="1" ht="12.15" customHeight="1" x14ac:dyDescent="0.2">
      <c r="A199" s="8" t="s">
        <v>204</v>
      </c>
      <c r="B199" s="8"/>
      <c r="C199" s="8"/>
      <c r="D199" s="8"/>
      <c r="E199" s="8"/>
      <c r="F199" s="8"/>
      <c r="G199" s="8"/>
      <c r="H199" s="8"/>
    </row>
    <row r="200" spans="1:8" ht="11" customHeight="1" x14ac:dyDescent="0.2">
      <c r="A200" s="9">
        <v>45646</v>
      </c>
      <c r="B200" s="10" t="s">
        <v>205</v>
      </c>
      <c r="C200" s="10" t="s">
        <v>206</v>
      </c>
      <c r="D200" s="11">
        <v>75</v>
      </c>
      <c r="E200" s="11">
        <v>75</v>
      </c>
      <c r="F200" s="11">
        <v>0</v>
      </c>
      <c r="G200" s="10" t="s">
        <v>52</v>
      </c>
      <c r="H200" s="10" t="s">
        <v>53</v>
      </c>
    </row>
    <row r="201" spans="1:8" ht="11" customHeight="1" x14ac:dyDescent="0.2">
      <c r="A201" s="15" t="s">
        <v>207</v>
      </c>
      <c r="B201" s="15"/>
      <c r="C201" s="15"/>
      <c r="D201" s="16">
        <f>D200</f>
        <v>75</v>
      </c>
      <c r="E201" s="16">
        <f>E200</f>
        <v>75</v>
      </c>
      <c r="F201" s="16">
        <f>F200</f>
        <v>0</v>
      </c>
      <c r="G201" s="15"/>
      <c r="H201" s="15"/>
    </row>
    <row r="202" spans="1:8" ht="13.45" customHeight="1" x14ac:dyDescent="0.2"/>
    <row r="203" spans="1:8" s="5" customFormat="1" ht="12.15" customHeight="1" x14ac:dyDescent="0.2">
      <c r="A203" s="8" t="s">
        <v>208</v>
      </c>
      <c r="B203" s="8"/>
      <c r="C203" s="8"/>
      <c r="D203" s="8"/>
      <c r="E203" s="8"/>
      <c r="F203" s="8"/>
      <c r="G203" s="8"/>
      <c r="H203" s="8"/>
    </row>
    <row r="204" spans="1:8" ht="11" customHeight="1" x14ac:dyDescent="0.2">
      <c r="A204" s="9">
        <v>45569</v>
      </c>
      <c r="B204" s="10" t="s">
        <v>209</v>
      </c>
      <c r="C204" s="10" t="s">
        <v>210</v>
      </c>
      <c r="D204" s="11">
        <v>3001.01</v>
      </c>
      <c r="E204" s="11">
        <v>2500.84</v>
      </c>
      <c r="F204" s="11">
        <v>500.17</v>
      </c>
      <c r="G204" s="10" t="s">
        <v>84</v>
      </c>
      <c r="H204" s="10" t="s">
        <v>211</v>
      </c>
    </row>
    <row r="205" spans="1:8" ht="11" customHeight="1" x14ac:dyDescent="0.2">
      <c r="A205" s="15" t="s">
        <v>212</v>
      </c>
      <c r="B205" s="15"/>
      <c r="C205" s="15"/>
      <c r="D205" s="16">
        <f>D204</f>
        <v>3001.01</v>
      </c>
      <c r="E205" s="16">
        <f>E204</f>
        <v>2500.84</v>
      </c>
      <c r="F205" s="16">
        <f>F204</f>
        <v>500.17</v>
      </c>
      <c r="G205" s="15"/>
      <c r="H205" s="15"/>
    </row>
    <row r="206" spans="1:8" ht="13.45" customHeight="1" x14ac:dyDescent="0.2"/>
    <row r="207" spans="1:8" s="5" customFormat="1" ht="12.15" customHeight="1" x14ac:dyDescent="0.2">
      <c r="A207" s="8" t="s">
        <v>213</v>
      </c>
      <c r="B207" s="8"/>
      <c r="C207" s="8"/>
      <c r="D207" s="8"/>
      <c r="E207" s="8"/>
      <c r="F207" s="8"/>
      <c r="G207" s="8"/>
      <c r="H207" s="8"/>
    </row>
    <row r="208" spans="1:8" ht="11" customHeight="1" x14ac:dyDescent="0.2">
      <c r="A208" s="9">
        <v>45590</v>
      </c>
      <c r="B208" s="10" t="s">
        <v>214</v>
      </c>
      <c r="C208" s="10" t="s">
        <v>215</v>
      </c>
      <c r="D208" s="11">
        <v>86.56</v>
      </c>
      <c r="E208" s="11">
        <v>82.44</v>
      </c>
      <c r="F208" s="11">
        <v>4.12</v>
      </c>
      <c r="G208" s="10" t="s">
        <v>105</v>
      </c>
      <c r="H208" s="10" t="s">
        <v>27</v>
      </c>
    </row>
    <row r="209" spans="1:8" ht="11" customHeight="1" x14ac:dyDescent="0.2">
      <c r="A209" s="12">
        <v>45590</v>
      </c>
      <c r="B209" s="13" t="s">
        <v>214</v>
      </c>
      <c r="C209" s="13" t="s">
        <v>216</v>
      </c>
      <c r="D209" s="14">
        <v>409.57</v>
      </c>
      <c r="E209" s="14">
        <v>341.31</v>
      </c>
      <c r="F209" s="14">
        <v>68.260000000000005</v>
      </c>
      <c r="G209" s="13" t="s">
        <v>105</v>
      </c>
      <c r="H209" s="13" t="s">
        <v>27</v>
      </c>
    </row>
    <row r="210" spans="1:8" ht="11" customHeight="1" x14ac:dyDescent="0.2">
      <c r="A210" s="12">
        <v>45623</v>
      </c>
      <c r="B210" s="13" t="s">
        <v>214</v>
      </c>
      <c r="C210" s="13" t="s">
        <v>217</v>
      </c>
      <c r="D210" s="14">
        <v>97.01</v>
      </c>
      <c r="E210" s="14">
        <v>92.39</v>
      </c>
      <c r="F210" s="14">
        <v>4.62</v>
      </c>
      <c r="G210" s="13" t="s">
        <v>105</v>
      </c>
      <c r="H210" s="13" t="s">
        <v>27</v>
      </c>
    </row>
    <row r="211" spans="1:8" ht="11" customHeight="1" x14ac:dyDescent="0.2">
      <c r="A211" s="12">
        <v>45623</v>
      </c>
      <c r="B211" s="13" t="s">
        <v>214</v>
      </c>
      <c r="C211" s="13" t="s">
        <v>218</v>
      </c>
      <c r="D211" s="14">
        <v>8.6999999999999993</v>
      </c>
      <c r="E211" s="14">
        <v>8.2899999999999991</v>
      </c>
      <c r="F211" s="14">
        <v>0.41</v>
      </c>
      <c r="G211" s="13" t="s">
        <v>105</v>
      </c>
      <c r="H211" s="13" t="s">
        <v>27</v>
      </c>
    </row>
    <row r="212" spans="1:8" ht="11" customHeight="1" x14ac:dyDescent="0.2">
      <c r="A212" s="12">
        <v>45650</v>
      </c>
      <c r="B212" s="13" t="s">
        <v>214</v>
      </c>
      <c r="C212" s="13" t="s">
        <v>219</v>
      </c>
      <c r="D212" s="14">
        <v>66.069999999999993</v>
      </c>
      <c r="E212" s="14">
        <v>62.92</v>
      </c>
      <c r="F212" s="14">
        <v>3.15</v>
      </c>
      <c r="G212" s="13" t="s">
        <v>105</v>
      </c>
      <c r="H212" s="13" t="s">
        <v>27</v>
      </c>
    </row>
    <row r="213" spans="1:8" ht="11" customHeight="1" x14ac:dyDescent="0.2">
      <c r="A213" s="15" t="s">
        <v>220</v>
      </c>
      <c r="B213" s="15"/>
      <c r="C213" s="15"/>
      <c r="D213" s="16">
        <f>SUM(D208:D212)</f>
        <v>667.91000000000008</v>
      </c>
      <c r="E213" s="16">
        <f>SUM(E208:E212)</f>
        <v>587.34999999999991</v>
      </c>
      <c r="F213" s="16">
        <f>SUM(F208:F212)</f>
        <v>80.560000000000016</v>
      </c>
      <c r="G213" s="15"/>
      <c r="H213" s="15"/>
    </row>
    <row r="214" spans="1:8" ht="13.45" customHeight="1" x14ac:dyDescent="0.2"/>
    <row r="215" spans="1:8" s="5" customFormat="1" ht="12.15" customHeight="1" x14ac:dyDescent="0.2">
      <c r="A215" s="8" t="s">
        <v>221</v>
      </c>
      <c r="B215" s="8"/>
      <c r="C215" s="8"/>
      <c r="D215" s="8"/>
      <c r="E215" s="8"/>
      <c r="F215" s="8"/>
      <c r="G215" s="8"/>
      <c r="H215" s="8"/>
    </row>
    <row r="216" spans="1:8" ht="11" customHeight="1" x14ac:dyDescent="0.2">
      <c r="A216" s="9">
        <v>45597</v>
      </c>
      <c r="B216" s="10" t="s">
        <v>222</v>
      </c>
      <c r="C216" s="10" t="s">
        <v>223</v>
      </c>
      <c r="D216" s="11">
        <v>212.26</v>
      </c>
      <c r="E216" s="11">
        <v>212.26</v>
      </c>
      <c r="F216" s="11">
        <v>0</v>
      </c>
      <c r="G216" s="10" t="s">
        <v>84</v>
      </c>
      <c r="H216" s="10" t="s">
        <v>21</v>
      </c>
    </row>
    <row r="217" spans="1:8" ht="11" customHeight="1" x14ac:dyDescent="0.2">
      <c r="A217" s="12">
        <v>45639</v>
      </c>
      <c r="B217" s="13" t="s">
        <v>222</v>
      </c>
      <c r="C217" s="13" t="s">
        <v>224</v>
      </c>
      <c r="D217" s="14">
        <v>218.49</v>
      </c>
      <c r="E217" s="14">
        <v>218.49</v>
      </c>
      <c r="F217" s="14">
        <v>0</v>
      </c>
      <c r="G217" s="13" t="s">
        <v>84</v>
      </c>
      <c r="H217" s="13" t="s">
        <v>21</v>
      </c>
    </row>
    <row r="218" spans="1:8" ht="11" customHeight="1" x14ac:dyDescent="0.2">
      <c r="A218" s="12">
        <v>45639</v>
      </c>
      <c r="B218" s="13" t="s">
        <v>222</v>
      </c>
      <c r="C218" s="13" t="s">
        <v>225</v>
      </c>
      <c r="D218" s="14">
        <v>227.2</v>
      </c>
      <c r="E218" s="14">
        <v>227.2</v>
      </c>
      <c r="F218" s="14">
        <v>0</v>
      </c>
      <c r="G218" s="13" t="s">
        <v>84</v>
      </c>
      <c r="H218" s="13" t="s">
        <v>21</v>
      </c>
    </row>
    <row r="219" spans="1:8" ht="11" customHeight="1" x14ac:dyDescent="0.2">
      <c r="A219" s="15" t="s">
        <v>226</v>
      </c>
      <c r="B219" s="15"/>
      <c r="C219" s="15"/>
      <c r="D219" s="16">
        <f>SUM(D216:D218)</f>
        <v>657.95</v>
      </c>
      <c r="E219" s="16">
        <f>SUM(E216:E218)</f>
        <v>657.95</v>
      </c>
      <c r="F219" s="16">
        <f>SUM(F216:F218)</f>
        <v>0</v>
      </c>
      <c r="G219" s="15"/>
      <c r="H219" s="15"/>
    </row>
    <row r="220" spans="1:8" ht="13.45" customHeight="1" x14ac:dyDescent="0.2"/>
    <row r="221" spans="1:8" s="5" customFormat="1" ht="12.15" customHeight="1" x14ac:dyDescent="0.2">
      <c r="A221" s="8" t="s">
        <v>227</v>
      </c>
      <c r="B221" s="8"/>
      <c r="C221" s="8"/>
      <c r="D221" s="8"/>
      <c r="E221" s="8"/>
      <c r="F221" s="8"/>
      <c r="G221" s="8"/>
      <c r="H221" s="8"/>
    </row>
    <row r="222" spans="1:8" ht="11" customHeight="1" x14ac:dyDescent="0.2">
      <c r="A222" s="9">
        <v>45583</v>
      </c>
      <c r="B222" s="10" t="s">
        <v>228</v>
      </c>
      <c r="C222" s="10" t="s">
        <v>229</v>
      </c>
      <c r="D222" s="11">
        <v>932.4</v>
      </c>
      <c r="E222" s="11">
        <v>777</v>
      </c>
      <c r="F222" s="11">
        <v>155.4</v>
      </c>
      <c r="G222" s="10" t="s">
        <v>84</v>
      </c>
      <c r="H222" s="10" t="s">
        <v>21</v>
      </c>
    </row>
    <row r="223" spans="1:8" ht="11" customHeight="1" x14ac:dyDescent="0.2">
      <c r="A223" s="12">
        <v>45618</v>
      </c>
      <c r="B223" s="13" t="s">
        <v>228</v>
      </c>
      <c r="C223" s="13" t="s">
        <v>230</v>
      </c>
      <c r="D223" s="14">
        <v>941.18</v>
      </c>
      <c r="E223" s="14">
        <v>784.32</v>
      </c>
      <c r="F223" s="14">
        <v>156.86000000000001</v>
      </c>
      <c r="G223" s="13" t="s">
        <v>84</v>
      </c>
      <c r="H223" s="13" t="s">
        <v>21</v>
      </c>
    </row>
    <row r="224" spans="1:8" ht="11" customHeight="1" x14ac:dyDescent="0.2">
      <c r="A224" s="12">
        <v>45639</v>
      </c>
      <c r="B224" s="13" t="s">
        <v>228</v>
      </c>
      <c r="C224" s="13" t="s">
        <v>231</v>
      </c>
      <c r="D224" s="14">
        <v>912.67</v>
      </c>
      <c r="E224" s="14">
        <v>760.56</v>
      </c>
      <c r="F224" s="14">
        <v>152.11000000000001</v>
      </c>
      <c r="G224" s="13" t="s">
        <v>84</v>
      </c>
      <c r="H224" s="13" t="s">
        <v>21</v>
      </c>
    </row>
    <row r="225" spans="1:8" ht="11" customHeight="1" x14ac:dyDescent="0.2">
      <c r="A225" s="15" t="s">
        <v>232</v>
      </c>
      <c r="B225" s="15"/>
      <c r="C225" s="15"/>
      <c r="D225" s="16">
        <f>SUM(D222:D224)</f>
        <v>2786.25</v>
      </c>
      <c r="E225" s="16">
        <f>SUM(E222:E224)</f>
        <v>2321.88</v>
      </c>
      <c r="F225" s="16">
        <f>SUM(F222:F224)</f>
        <v>464.37</v>
      </c>
      <c r="G225" s="15"/>
      <c r="H225" s="15"/>
    </row>
    <row r="226" spans="1:8" ht="13.45" customHeight="1" x14ac:dyDescent="0.2"/>
    <row r="227" spans="1:8" s="5" customFormat="1" ht="12.15" customHeight="1" x14ac:dyDescent="0.2">
      <c r="A227" s="8" t="s">
        <v>233</v>
      </c>
      <c r="B227" s="8"/>
      <c r="C227" s="8"/>
      <c r="D227" s="8"/>
      <c r="E227" s="8"/>
      <c r="F227" s="8"/>
      <c r="G227" s="8"/>
      <c r="H227" s="8"/>
    </row>
    <row r="228" spans="1:8" ht="11" customHeight="1" x14ac:dyDescent="0.2">
      <c r="A228" s="9">
        <v>45576</v>
      </c>
      <c r="B228" s="10" t="s">
        <v>234</v>
      </c>
      <c r="C228" s="10" t="s">
        <v>235</v>
      </c>
      <c r="D228" s="11">
        <v>715.97</v>
      </c>
      <c r="E228" s="11">
        <v>596.64</v>
      </c>
      <c r="F228" s="11">
        <v>119.33</v>
      </c>
      <c r="G228" s="10" t="s">
        <v>84</v>
      </c>
      <c r="H228" s="10" t="s">
        <v>21</v>
      </c>
    </row>
    <row r="229" spans="1:8" ht="11" customHeight="1" x14ac:dyDescent="0.2">
      <c r="A229" s="12">
        <v>45576</v>
      </c>
      <c r="B229" s="13" t="s">
        <v>234</v>
      </c>
      <c r="C229" s="13" t="s">
        <v>235</v>
      </c>
      <c r="D229" s="14">
        <v>21.73</v>
      </c>
      <c r="E229" s="14">
        <v>18.11</v>
      </c>
      <c r="F229" s="14">
        <v>3.62</v>
      </c>
      <c r="G229" s="13" t="s">
        <v>84</v>
      </c>
      <c r="H229" s="13" t="s">
        <v>53</v>
      </c>
    </row>
    <row r="230" spans="1:8" ht="11" customHeight="1" x14ac:dyDescent="0.2">
      <c r="A230" s="12">
        <v>45604</v>
      </c>
      <c r="B230" s="13" t="s">
        <v>234</v>
      </c>
      <c r="C230" s="13" t="s">
        <v>236</v>
      </c>
      <c r="D230" s="14">
        <v>781.06</v>
      </c>
      <c r="E230" s="14">
        <v>650.88</v>
      </c>
      <c r="F230" s="14">
        <v>130.18</v>
      </c>
      <c r="G230" s="13" t="s">
        <v>84</v>
      </c>
      <c r="H230" s="13" t="s">
        <v>21</v>
      </c>
    </row>
    <row r="231" spans="1:8" ht="11" customHeight="1" x14ac:dyDescent="0.2">
      <c r="A231" s="12">
        <v>45604</v>
      </c>
      <c r="B231" s="13" t="s">
        <v>234</v>
      </c>
      <c r="C231" s="13" t="s">
        <v>236</v>
      </c>
      <c r="D231" s="14">
        <v>21.73</v>
      </c>
      <c r="E231" s="14">
        <v>18.11</v>
      </c>
      <c r="F231" s="14">
        <v>3.62</v>
      </c>
      <c r="G231" s="13" t="s">
        <v>84</v>
      </c>
      <c r="H231" s="13" t="s">
        <v>53</v>
      </c>
    </row>
    <row r="232" spans="1:8" ht="11" customHeight="1" x14ac:dyDescent="0.2">
      <c r="A232" s="12">
        <v>45639</v>
      </c>
      <c r="B232" s="13" t="s">
        <v>234</v>
      </c>
      <c r="C232" s="13" t="s">
        <v>237</v>
      </c>
      <c r="D232" s="14">
        <v>715.97</v>
      </c>
      <c r="E232" s="14">
        <v>596.64</v>
      </c>
      <c r="F232" s="14">
        <v>119.33</v>
      </c>
      <c r="G232" s="13" t="s">
        <v>84</v>
      </c>
      <c r="H232" s="13" t="s">
        <v>21</v>
      </c>
    </row>
    <row r="233" spans="1:8" ht="11" customHeight="1" x14ac:dyDescent="0.2">
      <c r="A233" s="12">
        <v>45639</v>
      </c>
      <c r="B233" s="13" t="s">
        <v>234</v>
      </c>
      <c r="C233" s="13" t="s">
        <v>237</v>
      </c>
      <c r="D233" s="14">
        <v>21.73</v>
      </c>
      <c r="E233" s="14">
        <v>18.11</v>
      </c>
      <c r="F233" s="14">
        <v>3.62</v>
      </c>
      <c r="G233" s="13" t="s">
        <v>84</v>
      </c>
      <c r="H233" s="13" t="s">
        <v>53</v>
      </c>
    </row>
    <row r="234" spans="1:8" ht="11" customHeight="1" x14ac:dyDescent="0.2">
      <c r="A234" s="15" t="s">
        <v>238</v>
      </c>
      <c r="B234" s="15"/>
      <c r="C234" s="15"/>
      <c r="D234" s="16">
        <f>SUM(D228:D233)</f>
        <v>2278.19</v>
      </c>
      <c r="E234" s="16">
        <f>SUM(E228:E233)</f>
        <v>1898.49</v>
      </c>
      <c r="F234" s="16">
        <f>SUM(F228:F233)</f>
        <v>379.7</v>
      </c>
      <c r="G234" s="15"/>
      <c r="H234" s="15"/>
    </row>
    <row r="235" spans="1:8" ht="13.45" customHeight="1" x14ac:dyDescent="0.2"/>
    <row r="236" spans="1:8" s="5" customFormat="1" ht="12.15" customHeight="1" x14ac:dyDescent="0.2">
      <c r="A236" s="8" t="s">
        <v>239</v>
      </c>
      <c r="B236" s="8"/>
      <c r="C236" s="8"/>
      <c r="D236" s="8"/>
      <c r="E236" s="8"/>
      <c r="F236" s="8"/>
      <c r="G236" s="8"/>
      <c r="H236" s="8"/>
    </row>
    <row r="237" spans="1:8" ht="11" customHeight="1" x14ac:dyDescent="0.2">
      <c r="A237" s="9">
        <v>45569</v>
      </c>
      <c r="B237" s="10" t="s">
        <v>240</v>
      </c>
      <c r="C237" s="10" t="s">
        <v>241</v>
      </c>
      <c r="D237" s="11">
        <v>1440</v>
      </c>
      <c r="E237" s="11">
        <v>1200</v>
      </c>
      <c r="F237" s="11">
        <v>240</v>
      </c>
      <c r="G237" s="10" t="s">
        <v>84</v>
      </c>
      <c r="H237" s="10" t="s">
        <v>27</v>
      </c>
    </row>
    <row r="238" spans="1:8" ht="11" customHeight="1" x14ac:dyDescent="0.2">
      <c r="A238" s="12">
        <v>45639</v>
      </c>
      <c r="B238" s="13" t="s">
        <v>240</v>
      </c>
      <c r="C238" s="13" t="s">
        <v>242</v>
      </c>
      <c r="D238" s="14">
        <v>720</v>
      </c>
      <c r="E238" s="14">
        <v>600</v>
      </c>
      <c r="F238" s="14">
        <v>120</v>
      </c>
      <c r="G238" s="13" t="s">
        <v>84</v>
      </c>
      <c r="H238" s="13" t="s">
        <v>27</v>
      </c>
    </row>
    <row r="239" spans="1:8" ht="11" customHeight="1" x14ac:dyDescent="0.2">
      <c r="A239" s="15" t="s">
        <v>243</v>
      </c>
      <c r="B239" s="15"/>
      <c r="C239" s="15"/>
      <c r="D239" s="16">
        <f>SUM(D237:D238)</f>
        <v>2160</v>
      </c>
      <c r="E239" s="16">
        <f>SUM(E237:E238)</f>
        <v>1800</v>
      </c>
      <c r="F239" s="16">
        <f>SUM(F237:F238)</f>
        <v>360</v>
      </c>
      <c r="G239" s="15"/>
      <c r="H239" s="15"/>
    </row>
    <row r="240" spans="1:8" ht="13.45" customHeight="1" x14ac:dyDescent="0.2"/>
    <row r="241" spans="1:8" s="5" customFormat="1" ht="12.15" customHeight="1" x14ac:dyDescent="0.2">
      <c r="A241" s="8" t="s">
        <v>244</v>
      </c>
      <c r="B241" s="8"/>
      <c r="C241" s="8"/>
      <c r="D241" s="8"/>
      <c r="E241" s="8"/>
      <c r="F241" s="8"/>
      <c r="G241" s="8"/>
      <c r="H241" s="8"/>
    </row>
    <row r="242" spans="1:8" ht="11" customHeight="1" x14ac:dyDescent="0.2">
      <c r="A242" s="9">
        <v>45632</v>
      </c>
      <c r="B242" s="10" t="s">
        <v>245</v>
      </c>
      <c r="C242" s="10" t="s">
        <v>246</v>
      </c>
      <c r="D242" s="11">
        <v>288</v>
      </c>
      <c r="E242" s="11">
        <v>240</v>
      </c>
      <c r="F242" s="11">
        <v>48</v>
      </c>
      <c r="G242" s="10" t="s">
        <v>78</v>
      </c>
      <c r="H242" s="10" t="s">
        <v>27</v>
      </c>
    </row>
    <row r="243" spans="1:8" ht="11" customHeight="1" x14ac:dyDescent="0.2">
      <c r="A243" s="15" t="s">
        <v>247</v>
      </c>
      <c r="B243" s="15"/>
      <c r="C243" s="15"/>
      <c r="D243" s="16">
        <f>D242</f>
        <v>288</v>
      </c>
      <c r="E243" s="16">
        <f>E242</f>
        <v>240</v>
      </c>
      <c r="F243" s="16">
        <f>F242</f>
        <v>48</v>
      </c>
      <c r="G243" s="15"/>
      <c r="H243" s="15"/>
    </row>
    <row r="244" spans="1:8" ht="13.45" customHeight="1" x14ac:dyDescent="0.2"/>
    <row r="245" spans="1:8" s="5" customFormat="1" ht="12.15" customHeight="1" x14ac:dyDescent="0.2">
      <c r="A245" s="8" t="s">
        <v>248</v>
      </c>
      <c r="B245" s="8"/>
      <c r="C245" s="8"/>
      <c r="D245" s="8"/>
      <c r="E245" s="8"/>
      <c r="F245" s="8"/>
      <c r="G245" s="8"/>
      <c r="H245" s="8"/>
    </row>
    <row r="246" spans="1:8" ht="11" customHeight="1" x14ac:dyDescent="0.2">
      <c r="A246" s="9">
        <v>45576</v>
      </c>
      <c r="B246" s="10" t="s">
        <v>249</v>
      </c>
      <c r="C246" s="10" t="s">
        <v>250</v>
      </c>
      <c r="D246" s="11">
        <v>80</v>
      </c>
      <c r="E246" s="11">
        <v>66.67</v>
      </c>
      <c r="F246" s="11">
        <v>13.33</v>
      </c>
      <c r="G246" s="10" t="s">
        <v>99</v>
      </c>
      <c r="H246" s="10" t="s">
        <v>32</v>
      </c>
    </row>
    <row r="247" spans="1:8" ht="11" customHeight="1" x14ac:dyDescent="0.2">
      <c r="A247" s="12">
        <v>45583</v>
      </c>
      <c r="B247" s="13" t="s">
        <v>249</v>
      </c>
      <c r="C247" s="13" t="s">
        <v>251</v>
      </c>
      <c r="D247" s="14">
        <v>140</v>
      </c>
      <c r="E247" s="14">
        <v>116.67</v>
      </c>
      <c r="F247" s="14">
        <v>23.33</v>
      </c>
      <c r="G247" s="13" t="s">
        <v>99</v>
      </c>
      <c r="H247" s="13" t="s">
        <v>32</v>
      </c>
    </row>
    <row r="248" spans="1:8" ht="11" customHeight="1" x14ac:dyDescent="0.2">
      <c r="A248" s="12">
        <v>45611</v>
      </c>
      <c r="B248" s="13" t="s">
        <v>249</v>
      </c>
      <c r="C248" s="13" t="s">
        <v>252</v>
      </c>
      <c r="D248" s="14">
        <v>96.01</v>
      </c>
      <c r="E248" s="14">
        <v>80.010000000000005</v>
      </c>
      <c r="F248" s="14">
        <v>16</v>
      </c>
      <c r="G248" s="13" t="s">
        <v>26</v>
      </c>
      <c r="H248" s="13" t="s">
        <v>32</v>
      </c>
    </row>
    <row r="249" spans="1:8" ht="11" customHeight="1" x14ac:dyDescent="0.2">
      <c r="A249" s="12">
        <v>45611</v>
      </c>
      <c r="B249" s="13" t="s">
        <v>249</v>
      </c>
      <c r="C249" s="13" t="s">
        <v>253</v>
      </c>
      <c r="D249" s="14">
        <v>195.01</v>
      </c>
      <c r="E249" s="14">
        <v>162.51</v>
      </c>
      <c r="F249" s="14">
        <v>32.5</v>
      </c>
      <c r="G249" s="13" t="s">
        <v>26</v>
      </c>
      <c r="H249" s="13" t="s">
        <v>32</v>
      </c>
    </row>
    <row r="250" spans="1:8" ht="11" customHeight="1" x14ac:dyDescent="0.2">
      <c r="A250" s="12">
        <v>45639</v>
      </c>
      <c r="B250" s="13" t="s">
        <v>249</v>
      </c>
      <c r="C250" s="13" t="s">
        <v>254</v>
      </c>
      <c r="D250" s="14">
        <v>20</v>
      </c>
      <c r="E250" s="14">
        <v>16.670000000000002</v>
      </c>
      <c r="F250" s="14">
        <v>3.33</v>
      </c>
      <c r="G250" s="13" t="s">
        <v>99</v>
      </c>
      <c r="H250" s="13" t="s">
        <v>32</v>
      </c>
    </row>
    <row r="251" spans="1:8" ht="11" customHeight="1" x14ac:dyDescent="0.2">
      <c r="A251" s="15" t="s">
        <v>255</v>
      </c>
      <c r="B251" s="15"/>
      <c r="C251" s="15"/>
      <c r="D251" s="16">
        <f>SUM(D246:D250)</f>
        <v>531.02</v>
      </c>
      <c r="E251" s="16">
        <f>SUM(E246:E250)</f>
        <v>442.53000000000003</v>
      </c>
      <c r="F251" s="16">
        <f>SUM(F246:F250)</f>
        <v>88.49</v>
      </c>
      <c r="G251" s="15"/>
      <c r="H251" s="15"/>
    </row>
    <row r="252" spans="1:8" ht="13.45" customHeight="1" x14ac:dyDescent="0.2"/>
    <row r="253" spans="1:8" s="5" customFormat="1" ht="12.15" customHeight="1" x14ac:dyDescent="0.2">
      <c r="A253" s="8" t="s">
        <v>256</v>
      </c>
      <c r="B253" s="8"/>
      <c r="C253" s="8"/>
      <c r="D253" s="8"/>
      <c r="E253" s="8"/>
      <c r="F253" s="8"/>
      <c r="G253" s="8"/>
      <c r="H253" s="8"/>
    </row>
    <row r="254" spans="1:8" ht="11" customHeight="1" x14ac:dyDescent="0.2">
      <c r="A254" s="9">
        <v>45604</v>
      </c>
      <c r="B254" s="10" t="s">
        <v>257</v>
      </c>
      <c r="C254" s="10" t="s">
        <v>258</v>
      </c>
      <c r="D254" s="11">
        <v>2307</v>
      </c>
      <c r="E254" s="11">
        <v>1922.5</v>
      </c>
      <c r="F254" s="11">
        <v>384.5</v>
      </c>
      <c r="G254" s="10" t="s">
        <v>59</v>
      </c>
      <c r="H254" s="10" t="s">
        <v>27</v>
      </c>
    </row>
    <row r="255" spans="1:8" ht="11" customHeight="1" x14ac:dyDescent="0.2">
      <c r="A255" s="12">
        <v>45625</v>
      </c>
      <c r="B255" s="13" t="s">
        <v>257</v>
      </c>
      <c r="C255" s="13" t="s">
        <v>259</v>
      </c>
      <c r="D255" s="14">
        <v>1266.79</v>
      </c>
      <c r="E255" s="14">
        <v>1055.6600000000001</v>
      </c>
      <c r="F255" s="14">
        <v>211.13</v>
      </c>
      <c r="G255" s="13" t="s">
        <v>59</v>
      </c>
      <c r="H255" s="13" t="s">
        <v>27</v>
      </c>
    </row>
    <row r="256" spans="1:8" ht="11" customHeight="1" x14ac:dyDescent="0.2">
      <c r="A256" s="15" t="s">
        <v>260</v>
      </c>
      <c r="B256" s="15"/>
      <c r="C256" s="15"/>
      <c r="D256" s="16">
        <f>SUM(D254:D255)</f>
        <v>3573.79</v>
      </c>
      <c r="E256" s="16">
        <f>SUM(E254:E255)</f>
        <v>2978.16</v>
      </c>
      <c r="F256" s="16">
        <f>SUM(F254:F255)</f>
        <v>595.63</v>
      </c>
      <c r="G256" s="15"/>
      <c r="H256" s="15"/>
    </row>
    <row r="257" spans="1:8" ht="13.45" customHeight="1" x14ac:dyDescent="0.2"/>
    <row r="258" spans="1:8" s="5" customFormat="1" ht="12.15" customHeight="1" x14ac:dyDescent="0.2">
      <c r="A258" s="8" t="s">
        <v>261</v>
      </c>
      <c r="B258" s="8"/>
      <c r="C258" s="8"/>
      <c r="D258" s="8"/>
      <c r="E258" s="8"/>
      <c r="F258" s="8"/>
      <c r="G258" s="8"/>
      <c r="H258" s="8"/>
    </row>
    <row r="259" spans="1:8" ht="11" customHeight="1" x14ac:dyDescent="0.2">
      <c r="A259" s="9">
        <v>45625</v>
      </c>
      <c r="B259" s="10" t="s">
        <v>262</v>
      </c>
      <c r="C259" s="10" t="s">
        <v>263</v>
      </c>
      <c r="D259" s="11">
        <v>21840</v>
      </c>
      <c r="E259" s="11">
        <v>18200</v>
      </c>
      <c r="F259" s="11">
        <v>3640</v>
      </c>
      <c r="G259" s="10" t="s">
        <v>20</v>
      </c>
      <c r="H259" s="10" t="s">
        <v>122</v>
      </c>
    </row>
    <row r="260" spans="1:8" ht="11" customHeight="1" x14ac:dyDescent="0.2">
      <c r="A260" s="15" t="s">
        <v>264</v>
      </c>
      <c r="B260" s="15"/>
      <c r="C260" s="15"/>
      <c r="D260" s="16">
        <f>D259</f>
        <v>21840</v>
      </c>
      <c r="E260" s="16">
        <f>E259</f>
        <v>18200</v>
      </c>
      <c r="F260" s="16">
        <f>F259</f>
        <v>3640</v>
      </c>
      <c r="G260" s="15"/>
      <c r="H260" s="15"/>
    </row>
    <row r="261" spans="1:8" ht="13.45" customHeight="1" x14ac:dyDescent="0.2"/>
    <row r="262" spans="1:8" s="5" customFormat="1" ht="12.15" customHeight="1" x14ac:dyDescent="0.2">
      <c r="A262" s="8" t="s">
        <v>265</v>
      </c>
      <c r="B262" s="8"/>
      <c r="C262" s="8"/>
      <c r="D262" s="8"/>
      <c r="E262" s="8"/>
      <c r="F262" s="8"/>
      <c r="G262" s="8"/>
      <c r="H262" s="8"/>
    </row>
    <row r="263" spans="1:8" ht="11" customHeight="1" x14ac:dyDescent="0.2">
      <c r="A263" s="9">
        <v>45583</v>
      </c>
      <c r="B263" s="10" t="s">
        <v>266</v>
      </c>
      <c r="C263" s="10" t="s">
        <v>267</v>
      </c>
      <c r="D263" s="11">
        <v>550</v>
      </c>
      <c r="E263" s="11">
        <v>550</v>
      </c>
      <c r="F263" s="11">
        <v>0</v>
      </c>
      <c r="G263" s="10" t="s">
        <v>84</v>
      </c>
      <c r="H263" s="10" t="s">
        <v>14</v>
      </c>
    </row>
    <row r="264" spans="1:8" ht="11" customHeight="1" x14ac:dyDescent="0.2">
      <c r="A264" s="15" t="s">
        <v>268</v>
      </c>
      <c r="B264" s="15"/>
      <c r="C264" s="15"/>
      <c r="D264" s="16">
        <f>D263</f>
        <v>550</v>
      </c>
      <c r="E264" s="16">
        <f>E263</f>
        <v>550</v>
      </c>
      <c r="F264" s="16">
        <f>F263</f>
        <v>0</v>
      </c>
      <c r="G264" s="15"/>
      <c r="H264" s="15"/>
    </row>
    <row r="265" spans="1:8" ht="13.45" customHeight="1" x14ac:dyDescent="0.2"/>
    <row r="266" spans="1:8" s="5" customFormat="1" ht="12.15" customHeight="1" x14ac:dyDescent="0.2">
      <c r="A266" s="8" t="s">
        <v>269</v>
      </c>
      <c r="B266" s="8"/>
      <c r="C266" s="8"/>
      <c r="D266" s="8"/>
      <c r="E266" s="8"/>
      <c r="F266" s="8"/>
      <c r="G266" s="8"/>
      <c r="H266" s="8"/>
    </row>
    <row r="267" spans="1:8" ht="11" customHeight="1" x14ac:dyDescent="0.2">
      <c r="A267" s="9">
        <v>45572</v>
      </c>
      <c r="B267" s="10" t="s">
        <v>270</v>
      </c>
      <c r="C267" s="10"/>
      <c r="D267" s="11">
        <v>28.38</v>
      </c>
      <c r="E267" s="11">
        <v>23.65</v>
      </c>
      <c r="F267" s="11">
        <v>4.7300000000000004</v>
      </c>
      <c r="G267" s="10" t="s">
        <v>13</v>
      </c>
      <c r="H267" s="10" t="s">
        <v>271</v>
      </c>
    </row>
    <row r="268" spans="1:8" ht="11" customHeight="1" x14ac:dyDescent="0.2">
      <c r="A268" s="12">
        <v>45602</v>
      </c>
      <c r="B268" s="13" t="s">
        <v>270</v>
      </c>
      <c r="C268" s="13"/>
      <c r="D268" s="14">
        <v>28.38</v>
      </c>
      <c r="E268" s="14">
        <v>23.65</v>
      </c>
      <c r="F268" s="14">
        <v>4.7300000000000004</v>
      </c>
      <c r="G268" s="13" t="s">
        <v>13</v>
      </c>
      <c r="H268" s="13" t="s">
        <v>271</v>
      </c>
    </row>
    <row r="269" spans="1:8" ht="11" customHeight="1" x14ac:dyDescent="0.2">
      <c r="A269" s="12">
        <v>45635</v>
      </c>
      <c r="B269" s="13" t="s">
        <v>270</v>
      </c>
      <c r="C269" s="13"/>
      <c r="D269" s="14">
        <v>28.38</v>
      </c>
      <c r="E269" s="14">
        <v>23.65</v>
      </c>
      <c r="F269" s="14">
        <v>4.7300000000000004</v>
      </c>
      <c r="G269" s="13" t="s">
        <v>13</v>
      </c>
      <c r="H269" s="13" t="s">
        <v>271</v>
      </c>
    </row>
    <row r="270" spans="1:8" ht="11" customHeight="1" x14ac:dyDescent="0.2">
      <c r="A270" s="15" t="s">
        <v>272</v>
      </c>
      <c r="B270" s="15"/>
      <c r="C270" s="15"/>
      <c r="D270" s="16">
        <f>SUM(D267:D269)</f>
        <v>85.14</v>
      </c>
      <c r="E270" s="16">
        <f>SUM(E267:E269)</f>
        <v>70.949999999999989</v>
      </c>
      <c r="F270" s="16">
        <f>SUM(F267:F269)</f>
        <v>14.190000000000001</v>
      </c>
      <c r="G270" s="15"/>
      <c r="H270" s="15"/>
    </row>
    <row r="271" spans="1:8" ht="13.45" customHeight="1" x14ac:dyDescent="0.2"/>
    <row r="272" spans="1:8" s="5" customFormat="1" ht="12.15" customHeight="1" x14ac:dyDescent="0.2">
      <c r="A272" s="8" t="s">
        <v>273</v>
      </c>
      <c r="B272" s="8"/>
      <c r="C272" s="8"/>
      <c r="D272" s="8"/>
      <c r="E272" s="8"/>
      <c r="F272" s="8"/>
      <c r="G272" s="8"/>
      <c r="H272" s="8"/>
    </row>
    <row r="273" spans="1:8" ht="11" customHeight="1" x14ac:dyDescent="0.2">
      <c r="A273" s="9">
        <v>45569</v>
      </c>
      <c r="B273" s="10" t="s">
        <v>274</v>
      </c>
      <c r="C273" s="10" t="s">
        <v>275</v>
      </c>
      <c r="D273" s="11">
        <v>49.8</v>
      </c>
      <c r="E273" s="11">
        <v>41.5</v>
      </c>
      <c r="F273" s="11">
        <v>8.3000000000000007</v>
      </c>
      <c r="G273" s="10" t="s">
        <v>100</v>
      </c>
      <c r="H273" s="10" t="s">
        <v>14</v>
      </c>
    </row>
    <row r="274" spans="1:8" ht="11" customHeight="1" x14ac:dyDescent="0.2">
      <c r="A274" s="12">
        <v>45583</v>
      </c>
      <c r="B274" s="13" t="s">
        <v>274</v>
      </c>
      <c r="C274" s="13" t="s">
        <v>276</v>
      </c>
      <c r="D274" s="14">
        <v>57.24</v>
      </c>
      <c r="E274" s="14">
        <v>47.7</v>
      </c>
      <c r="F274" s="14">
        <v>9.5399999999999991</v>
      </c>
      <c r="G274" s="13" t="s">
        <v>13</v>
      </c>
      <c r="H274" s="13" t="s">
        <v>14</v>
      </c>
    </row>
    <row r="275" spans="1:8" ht="11" customHeight="1" x14ac:dyDescent="0.2">
      <c r="A275" s="12">
        <v>45597</v>
      </c>
      <c r="B275" s="13" t="s">
        <v>274</v>
      </c>
      <c r="C275" s="13" t="s">
        <v>277</v>
      </c>
      <c r="D275" s="14">
        <v>48.95</v>
      </c>
      <c r="E275" s="14">
        <v>40.79</v>
      </c>
      <c r="F275" s="14">
        <v>8.16</v>
      </c>
      <c r="G275" s="13" t="s">
        <v>100</v>
      </c>
      <c r="H275" s="13" t="s">
        <v>14</v>
      </c>
    </row>
    <row r="276" spans="1:8" ht="11" customHeight="1" x14ac:dyDescent="0.2">
      <c r="A276" s="12">
        <v>45618</v>
      </c>
      <c r="B276" s="13" t="s">
        <v>274</v>
      </c>
      <c r="C276" s="13" t="s">
        <v>278</v>
      </c>
      <c r="D276" s="14">
        <v>57.24</v>
      </c>
      <c r="E276" s="14">
        <v>47.7</v>
      </c>
      <c r="F276" s="14">
        <v>9.5399999999999991</v>
      </c>
      <c r="G276" s="13" t="s">
        <v>13</v>
      </c>
      <c r="H276" s="13" t="s">
        <v>14</v>
      </c>
    </row>
    <row r="277" spans="1:8" ht="11" customHeight="1" x14ac:dyDescent="0.2">
      <c r="A277" s="12">
        <v>45625</v>
      </c>
      <c r="B277" s="13" t="s">
        <v>274</v>
      </c>
      <c r="C277" s="13" t="s">
        <v>279</v>
      </c>
      <c r="D277" s="14">
        <v>345.05</v>
      </c>
      <c r="E277" s="14">
        <v>287.54000000000002</v>
      </c>
      <c r="F277" s="14">
        <v>57.51</v>
      </c>
      <c r="G277" s="13" t="s">
        <v>100</v>
      </c>
      <c r="H277" s="13" t="s">
        <v>14</v>
      </c>
    </row>
    <row r="278" spans="1:8" ht="11" customHeight="1" x14ac:dyDescent="0.2">
      <c r="A278" s="12">
        <v>45646</v>
      </c>
      <c r="B278" s="13" t="s">
        <v>274</v>
      </c>
      <c r="C278" s="13" t="s">
        <v>280</v>
      </c>
      <c r="D278" s="14">
        <v>57.24</v>
      </c>
      <c r="E278" s="14">
        <v>47.7</v>
      </c>
      <c r="F278" s="14">
        <v>9.5399999999999991</v>
      </c>
      <c r="G278" s="13" t="s">
        <v>13</v>
      </c>
      <c r="H278" s="13" t="s">
        <v>14</v>
      </c>
    </row>
    <row r="279" spans="1:8" ht="11" customHeight="1" x14ac:dyDescent="0.2">
      <c r="A279" s="15" t="s">
        <v>281</v>
      </c>
      <c r="B279" s="15"/>
      <c r="C279" s="15"/>
      <c r="D279" s="16">
        <f>SUM(D273:D278)</f>
        <v>615.52</v>
      </c>
      <c r="E279" s="16">
        <f>SUM(E273:E278)</f>
        <v>512.93000000000006</v>
      </c>
      <c r="F279" s="16">
        <f>SUM(F273:F278)</f>
        <v>102.59</v>
      </c>
      <c r="G279" s="15"/>
      <c r="H279" s="15"/>
    </row>
    <row r="280" spans="1:8" ht="13.45" customHeight="1" x14ac:dyDescent="0.2"/>
    <row r="281" spans="1:8" s="5" customFormat="1" ht="12.15" customHeight="1" x14ac:dyDescent="0.2">
      <c r="A281" s="8" t="s">
        <v>282</v>
      </c>
      <c r="B281" s="8"/>
      <c r="C281" s="8"/>
      <c r="D281" s="8"/>
      <c r="E281" s="8"/>
      <c r="F281" s="8"/>
      <c r="G281" s="8"/>
      <c r="H281" s="8"/>
    </row>
    <row r="282" spans="1:8" ht="11" customHeight="1" x14ac:dyDescent="0.2">
      <c r="A282" s="9">
        <v>45637</v>
      </c>
      <c r="B282" s="10" t="s">
        <v>283</v>
      </c>
      <c r="C282" s="10" t="s">
        <v>64</v>
      </c>
      <c r="D282" s="11">
        <v>28.34</v>
      </c>
      <c r="E282" s="11">
        <v>23.62</v>
      </c>
      <c r="F282" s="11">
        <v>4.72</v>
      </c>
      <c r="G282" s="10" t="s">
        <v>59</v>
      </c>
      <c r="H282" s="10" t="s">
        <v>27</v>
      </c>
    </row>
    <row r="283" spans="1:8" ht="11" customHeight="1" x14ac:dyDescent="0.2">
      <c r="A283" s="12">
        <v>45637</v>
      </c>
      <c r="B283" s="13" t="s">
        <v>283</v>
      </c>
      <c r="C283" s="13" t="s">
        <v>64</v>
      </c>
      <c r="D283" s="14">
        <v>21.17</v>
      </c>
      <c r="E283" s="14">
        <v>17.64</v>
      </c>
      <c r="F283" s="14">
        <v>3.53</v>
      </c>
      <c r="G283" s="13" t="s">
        <v>59</v>
      </c>
      <c r="H283" s="13" t="s">
        <v>27</v>
      </c>
    </row>
    <row r="284" spans="1:8" ht="11" customHeight="1" x14ac:dyDescent="0.2">
      <c r="A284" s="12">
        <v>45637</v>
      </c>
      <c r="B284" s="13" t="s">
        <v>283</v>
      </c>
      <c r="C284" s="13" t="s">
        <v>64</v>
      </c>
      <c r="D284" s="14">
        <v>54.66</v>
      </c>
      <c r="E284" s="14">
        <v>45.55</v>
      </c>
      <c r="F284" s="14">
        <v>9.11</v>
      </c>
      <c r="G284" s="13" t="s">
        <v>59</v>
      </c>
      <c r="H284" s="13" t="s">
        <v>27</v>
      </c>
    </row>
    <row r="285" spans="1:8" ht="11" customHeight="1" x14ac:dyDescent="0.2">
      <c r="A285" s="15" t="s">
        <v>284</v>
      </c>
      <c r="B285" s="15"/>
      <c r="C285" s="15"/>
      <c r="D285" s="16">
        <f>SUM(D282:D284)</f>
        <v>104.17</v>
      </c>
      <c r="E285" s="16">
        <f>SUM(E282:E284)</f>
        <v>86.81</v>
      </c>
      <c r="F285" s="16">
        <f>SUM(F282:F284)</f>
        <v>17.36</v>
      </c>
      <c r="G285" s="15"/>
      <c r="H285" s="15"/>
    </row>
    <row r="286" spans="1:8" ht="13.45" customHeight="1" x14ac:dyDescent="0.2"/>
    <row r="287" spans="1:8" s="5" customFormat="1" ht="12.15" customHeight="1" x14ac:dyDescent="0.2">
      <c r="A287" s="8" t="s">
        <v>285</v>
      </c>
      <c r="B287" s="8"/>
      <c r="C287" s="8"/>
      <c r="D287" s="8"/>
      <c r="E287" s="8"/>
      <c r="F287" s="8"/>
      <c r="G287" s="8"/>
      <c r="H287" s="8"/>
    </row>
    <row r="288" spans="1:8" ht="11" customHeight="1" x14ac:dyDescent="0.2">
      <c r="A288" s="9">
        <v>45646</v>
      </c>
      <c r="B288" s="10" t="s">
        <v>286</v>
      </c>
      <c r="C288" s="10" t="s">
        <v>287</v>
      </c>
      <c r="D288" s="11">
        <v>777</v>
      </c>
      <c r="E288" s="11">
        <v>647.5</v>
      </c>
      <c r="F288" s="11">
        <v>129.5</v>
      </c>
      <c r="G288" s="10" t="s">
        <v>20</v>
      </c>
      <c r="H288" s="10" t="s">
        <v>122</v>
      </c>
    </row>
    <row r="289" spans="1:8" ht="11" customHeight="1" x14ac:dyDescent="0.2">
      <c r="A289" s="15" t="s">
        <v>288</v>
      </c>
      <c r="B289" s="15"/>
      <c r="C289" s="15"/>
      <c r="D289" s="16">
        <f>D288</f>
        <v>777</v>
      </c>
      <c r="E289" s="16">
        <f>E288</f>
        <v>647.5</v>
      </c>
      <c r="F289" s="16">
        <f>F288</f>
        <v>129.5</v>
      </c>
      <c r="G289" s="15"/>
      <c r="H289" s="15"/>
    </row>
    <row r="290" spans="1:8" ht="13.45" customHeight="1" x14ac:dyDescent="0.2"/>
    <row r="291" spans="1:8" s="5" customFormat="1" ht="12.15" customHeight="1" x14ac:dyDescent="0.2">
      <c r="A291" s="8" t="s">
        <v>289</v>
      </c>
      <c r="B291" s="8"/>
      <c r="C291" s="8"/>
      <c r="D291" s="8"/>
      <c r="E291" s="8"/>
      <c r="F291" s="8"/>
      <c r="G291" s="8"/>
      <c r="H291" s="8"/>
    </row>
    <row r="292" spans="1:8" ht="11" customHeight="1" x14ac:dyDescent="0.2">
      <c r="A292" s="9">
        <v>45583</v>
      </c>
      <c r="B292" s="10" t="s">
        <v>290</v>
      </c>
      <c r="C292" s="10" t="s">
        <v>291</v>
      </c>
      <c r="D292" s="11">
        <v>2178.25</v>
      </c>
      <c r="E292" s="11">
        <v>1815.21</v>
      </c>
      <c r="F292" s="11">
        <v>363.04</v>
      </c>
      <c r="G292" s="10" t="s">
        <v>105</v>
      </c>
      <c r="H292" s="10" t="s">
        <v>53</v>
      </c>
    </row>
    <row r="293" spans="1:8" ht="11" customHeight="1" x14ac:dyDescent="0.2">
      <c r="A293" s="12">
        <v>45583</v>
      </c>
      <c r="B293" s="13" t="s">
        <v>290</v>
      </c>
      <c r="C293" s="13" t="s">
        <v>292</v>
      </c>
      <c r="D293" s="14">
        <v>285.19</v>
      </c>
      <c r="E293" s="14">
        <v>271.61</v>
      </c>
      <c r="F293" s="14">
        <v>13.58</v>
      </c>
      <c r="G293" s="13" t="s">
        <v>293</v>
      </c>
      <c r="H293" s="13" t="s">
        <v>53</v>
      </c>
    </row>
    <row r="294" spans="1:8" ht="11" customHeight="1" x14ac:dyDescent="0.2">
      <c r="A294" s="12">
        <v>45583</v>
      </c>
      <c r="B294" s="13" t="s">
        <v>290</v>
      </c>
      <c r="C294" s="13" t="s">
        <v>294</v>
      </c>
      <c r="D294" s="14">
        <v>787.96</v>
      </c>
      <c r="E294" s="14">
        <v>750.44</v>
      </c>
      <c r="F294" s="14">
        <v>37.520000000000003</v>
      </c>
      <c r="G294" s="13" t="s">
        <v>105</v>
      </c>
      <c r="H294" s="13" t="s">
        <v>271</v>
      </c>
    </row>
    <row r="295" spans="1:8" ht="11" customHeight="1" x14ac:dyDescent="0.2">
      <c r="A295" s="12">
        <v>45625</v>
      </c>
      <c r="B295" s="13" t="s">
        <v>290</v>
      </c>
      <c r="C295" s="13" t="s">
        <v>295</v>
      </c>
      <c r="D295" s="14">
        <v>495.74</v>
      </c>
      <c r="E295" s="14">
        <v>413.12</v>
      </c>
      <c r="F295" s="14">
        <v>82.62</v>
      </c>
      <c r="G295" s="13" t="s">
        <v>293</v>
      </c>
      <c r="H295" s="13" t="s">
        <v>53</v>
      </c>
    </row>
    <row r="296" spans="1:8" ht="11" customHeight="1" x14ac:dyDescent="0.2">
      <c r="A296" s="12">
        <v>45646</v>
      </c>
      <c r="B296" s="13" t="s">
        <v>290</v>
      </c>
      <c r="C296" s="13" t="s">
        <v>296</v>
      </c>
      <c r="D296" s="14">
        <v>562.63</v>
      </c>
      <c r="E296" s="14">
        <v>468.86</v>
      </c>
      <c r="F296" s="14">
        <v>93.77</v>
      </c>
      <c r="G296" s="13" t="s">
        <v>293</v>
      </c>
      <c r="H296" s="13" t="s">
        <v>53</v>
      </c>
    </row>
    <row r="297" spans="1:8" ht="11" customHeight="1" x14ac:dyDescent="0.2">
      <c r="A297" s="15" t="s">
        <v>297</v>
      </c>
      <c r="B297" s="15"/>
      <c r="C297" s="15"/>
      <c r="D297" s="16">
        <f>SUM(D292:D296)</f>
        <v>4309.7700000000004</v>
      </c>
      <c r="E297" s="16">
        <f>SUM(E292:E296)</f>
        <v>3719.2400000000002</v>
      </c>
      <c r="F297" s="16">
        <f>SUM(F292:F296)</f>
        <v>590.53</v>
      </c>
      <c r="G297" s="15"/>
      <c r="H297" s="15"/>
    </row>
    <row r="298" spans="1:8" ht="13.45" customHeight="1" x14ac:dyDescent="0.2"/>
    <row r="299" spans="1:8" s="5" customFormat="1" ht="12.15" customHeight="1" x14ac:dyDescent="0.2">
      <c r="A299" s="8" t="s">
        <v>298</v>
      </c>
      <c r="B299" s="8"/>
      <c r="C299" s="8"/>
      <c r="D299" s="8"/>
      <c r="E299" s="8"/>
      <c r="F299" s="8"/>
      <c r="G299" s="8"/>
      <c r="H299" s="8"/>
    </row>
    <row r="300" spans="1:8" ht="11" customHeight="1" x14ac:dyDescent="0.2">
      <c r="A300" s="9">
        <v>45583</v>
      </c>
      <c r="B300" s="10" t="s">
        <v>299</v>
      </c>
      <c r="C300" s="10" t="s">
        <v>300</v>
      </c>
      <c r="D300" s="11">
        <v>1131.24</v>
      </c>
      <c r="E300" s="11">
        <v>942.7</v>
      </c>
      <c r="F300" s="11">
        <v>188.54</v>
      </c>
      <c r="G300" s="10" t="s">
        <v>52</v>
      </c>
      <c r="H300" s="10" t="s">
        <v>53</v>
      </c>
    </row>
    <row r="301" spans="1:8" ht="11" customHeight="1" x14ac:dyDescent="0.2">
      <c r="A301" s="12">
        <v>45597</v>
      </c>
      <c r="B301" s="13" t="s">
        <v>299</v>
      </c>
      <c r="C301" s="13" t="s">
        <v>301</v>
      </c>
      <c r="D301" s="14">
        <v>751.31</v>
      </c>
      <c r="E301" s="14">
        <v>626.09</v>
      </c>
      <c r="F301" s="14">
        <v>125.22</v>
      </c>
      <c r="G301" s="13" t="s">
        <v>52</v>
      </c>
      <c r="H301" s="13" t="s">
        <v>54</v>
      </c>
    </row>
    <row r="302" spans="1:8" ht="11" customHeight="1" x14ac:dyDescent="0.2">
      <c r="A302" s="12">
        <v>45597</v>
      </c>
      <c r="B302" s="13" t="s">
        <v>299</v>
      </c>
      <c r="C302" s="13" t="s">
        <v>302</v>
      </c>
      <c r="D302" s="14">
        <v>1131.24</v>
      </c>
      <c r="E302" s="14">
        <v>942.7</v>
      </c>
      <c r="F302" s="14">
        <v>188.54</v>
      </c>
      <c r="G302" s="13" t="s">
        <v>52</v>
      </c>
      <c r="H302" s="13" t="s">
        <v>53</v>
      </c>
    </row>
    <row r="303" spans="1:8" ht="11" customHeight="1" x14ac:dyDescent="0.2">
      <c r="A303" s="12">
        <v>45625</v>
      </c>
      <c r="B303" s="13" t="s">
        <v>299</v>
      </c>
      <c r="C303" s="13" t="s">
        <v>303</v>
      </c>
      <c r="D303" s="14">
        <v>1131.24</v>
      </c>
      <c r="E303" s="14">
        <v>942.7</v>
      </c>
      <c r="F303" s="14">
        <v>188.54</v>
      </c>
      <c r="G303" s="13" t="s">
        <v>52</v>
      </c>
      <c r="H303" s="13" t="s">
        <v>53</v>
      </c>
    </row>
    <row r="304" spans="1:8" ht="11" customHeight="1" x14ac:dyDescent="0.2">
      <c r="A304" s="12">
        <v>45625</v>
      </c>
      <c r="B304" s="13" t="s">
        <v>299</v>
      </c>
      <c r="C304" s="13" t="s">
        <v>304</v>
      </c>
      <c r="D304" s="14">
        <v>762.59</v>
      </c>
      <c r="E304" s="14">
        <v>635.49</v>
      </c>
      <c r="F304" s="14">
        <v>127.1</v>
      </c>
      <c r="G304" s="13" t="s">
        <v>52</v>
      </c>
      <c r="H304" s="13" t="s">
        <v>54</v>
      </c>
    </row>
    <row r="305" spans="1:8" ht="11" customHeight="1" x14ac:dyDescent="0.2">
      <c r="A305" s="15" t="s">
        <v>305</v>
      </c>
      <c r="B305" s="15"/>
      <c r="C305" s="15"/>
      <c r="D305" s="16">
        <f>SUM(D300:D304)</f>
        <v>4907.62</v>
      </c>
      <c r="E305" s="16">
        <f>SUM(E300:E304)</f>
        <v>4089.6799999999994</v>
      </c>
      <c r="F305" s="16">
        <f>SUM(F300:F304)</f>
        <v>817.93999999999994</v>
      </c>
      <c r="G305" s="15"/>
      <c r="H305" s="15"/>
    </row>
    <row r="306" spans="1:8" ht="13.45" customHeight="1" x14ac:dyDescent="0.2"/>
    <row r="307" spans="1:8" s="5" customFormat="1" ht="12.15" customHeight="1" x14ac:dyDescent="0.2">
      <c r="A307" s="8" t="s">
        <v>306</v>
      </c>
      <c r="B307" s="8"/>
      <c r="C307" s="8"/>
      <c r="D307" s="8"/>
      <c r="E307" s="8"/>
      <c r="F307" s="8"/>
      <c r="G307" s="8"/>
      <c r="H307" s="8"/>
    </row>
    <row r="308" spans="1:8" ht="11" customHeight="1" x14ac:dyDescent="0.2">
      <c r="A308" s="9">
        <v>45604</v>
      </c>
      <c r="B308" s="10" t="s">
        <v>307</v>
      </c>
      <c r="C308" s="10" t="s">
        <v>308</v>
      </c>
      <c r="D308" s="11">
        <v>118.08</v>
      </c>
      <c r="E308" s="11">
        <v>98.4</v>
      </c>
      <c r="F308" s="11">
        <v>19.68</v>
      </c>
      <c r="G308" s="10" t="s">
        <v>50</v>
      </c>
      <c r="H308" s="10" t="s">
        <v>14</v>
      </c>
    </row>
    <row r="309" spans="1:8" ht="11" customHeight="1" x14ac:dyDescent="0.2">
      <c r="A309" s="12">
        <v>45604</v>
      </c>
      <c r="B309" s="13" t="s">
        <v>307</v>
      </c>
      <c r="C309" s="13" t="s">
        <v>308</v>
      </c>
      <c r="D309" s="14">
        <v>118.08</v>
      </c>
      <c r="E309" s="14">
        <v>98.4</v>
      </c>
      <c r="F309" s="14">
        <v>19.68</v>
      </c>
      <c r="G309" s="13" t="s">
        <v>50</v>
      </c>
      <c r="H309" s="13" t="s">
        <v>53</v>
      </c>
    </row>
    <row r="310" spans="1:8" ht="11" customHeight="1" x14ac:dyDescent="0.2">
      <c r="A310" s="12">
        <v>45604</v>
      </c>
      <c r="B310" s="13" t="s">
        <v>307</v>
      </c>
      <c r="C310" s="13" t="s">
        <v>309</v>
      </c>
      <c r="D310" s="14">
        <v>42.48</v>
      </c>
      <c r="E310" s="14">
        <v>35.4</v>
      </c>
      <c r="F310" s="14">
        <v>7.08</v>
      </c>
      <c r="G310" s="13" t="s">
        <v>50</v>
      </c>
      <c r="H310" s="13" t="s">
        <v>53</v>
      </c>
    </row>
    <row r="311" spans="1:8" ht="11" customHeight="1" x14ac:dyDescent="0.2">
      <c r="A311" s="15" t="s">
        <v>310</v>
      </c>
      <c r="B311" s="15"/>
      <c r="C311" s="15"/>
      <c r="D311" s="16">
        <f>SUM(D308:D310)</f>
        <v>278.64</v>
      </c>
      <c r="E311" s="16">
        <f>SUM(E308:E310)</f>
        <v>232.20000000000002</v>
      </c>
      <c r="F311" s="16">
        <f>SUM(F308:F310)</f>
        <v>46.44</v>
      </c>
      <c r="G311" s="15"/>
      <c r="H311" s="15"/>
    </row>
    <row r="312" spans="1:8" ht="13.45" customHeight="1" x14ac:dyDescent="0.2"/>
    <row r="313" spans="1:8" s="5" customFormat="1" ht="12.15" customHeight="1" x14ac:dyDescent="0.2">
      <c r="A313" s="8" t="s">
        <v>311</v>
      </c>
      <c r="B313" s="8"/>
      <c r="C313" s="8"/>
      <c r="D313" s="8"/>
      <c r="E313" s="8"/>
      <c r="F313" s="8"/>
      <c r="G313" s="8"/>
      <c r="H313" s="8"/>
    </row>
    <row r="314" spans="1:8" ht="11" customHeight="1" x14ac:dyDescent="0.2">
      <c r="A314" s="9">
        <v>45576</v>
      </c>
      <c r="B314" s="10" t="s">
        <v>312</v>
      </c>
      <c r="C314" s="10" t="s">
        <v>313</v>
      </c>
      <c r="D314" s="11">
        <v>70.63</v>
      </c>
      <c r="E314" s="11">
        <v>58.86</v>
      </c>
      <c r="F314" s="11">
        <v>11.77</v>
      </c>
      <c r="G314" s="10" t="s">
        <v>164</v>
      </c>
      <c r="H314" s="10" t="s">
        <v>27</v>
      </c>
    </row>
    <row r="315" spans="1:8" ht="11" customHeight="1" x14ac:dyDescent="0.2">
      <c r="A315" s="12">
        <v>45576</v>
      </c>
      <c r="B315" s="13" t="s">
        <v>312</v>
      </c>
      <c r="C315" s="13" t="s">
        <v>314</v>
      </c>
      <c r="D315" s="14">
        <v>5.78</v>
      </c>
      <c r="E315" s="14">
        <v>4.82</v>
      </c>
      <c r="F315" s="14">
        <v>0.96</v>
      </c>
      <c r="G315" s="13" t="s">
        <v>59</v>
      </c>
      <c r="H315" s="13" t="s">
        <v>27</v>
      </c>
    </row>
    <row r="316" spans="1:8" ht="11" customHeight="1" x14ac:dyDescent="0.2">
      <c r="A316" s="12">
        <v>45576</v>
      </c>
      <c r="B316" s="13" t="s">
        <v>312</v>
      </c>
      <c r="C316" s="13" t="s">
        <v>315</v>
      </c>
      <c r="D316" s="14">
        <v>26.64</v>
      </c>
      <c r="E316" s="14">
        <v>22.2</v>
      </c>
      <c r="F316" s="14">
        <v>4.4400000000000004</v>
      </c>
      <c r="G316" s="13" t="s">
        <v>59</v>
      </c>
      <c r="H316" s="13" t="s">
        <v>27</v>
      </c>
    </row>
    <row r="317" spans="1:8" ht="11" customHeight="1" x14ac:dyDescent="0.2">
      <c r="A317" s="12">
        <v>45611</v>
      </c>
      <c r="B317" s="13" t="s">
        <v>312</v>
      </c>
      <c r="C317" s="13" t="s">
        <v>316</v>
      </c>
      <c r="D317" s="14">
        <v>27.36</v>
      </c>
      <c r="E317" s="14">
        <v>22.8</v>
      </c>
      <c r="F317" s="14">
        <v>4.5599999999999996</v>
      </c>
      <c r="G317" s="13" t="s">
        <v>59</v>
      </c>
      <c r="H317" s="13" t="s">
        <v>27</v>
      </c>
    </row>
    <row r="318" spans="1:8" ht="11" customHeight="1" x14ac:dyDescent="0.2">
      <c r="A318" s="12">
        <v>45611</v>
      </c>
      <c r="B318" s="13" t="s">
        <v>312</v>
      </c>
      <c r="C318" s="13" t="s">
        <v>317</v>
      </c>
      <c r="D318" s="14">
        <v>26.64</v>
      </c>
      <c r="E318" s="14">
        <v>22.2</v>
      </c>
      <c r="F318" s="14">
        <v>4.4400000000000004</v>
      </c>
      <c r="G318" s="13" t="s">
        <v>99</v>
      </c>
      <c r="H318" s="13" t="s">
        <v>32</v>
      </c>
    </row>
    <row r="319" spans="1:8" ht="11" customHeight="1" x14ac:dyDescent="0.2">
      <c r="A319" s="12">
        <v>45639</v>
      </c>
      <c r="B319" s="13" t="s">
        <v>312</v>
      </c>
      <c r="C319" s="13" t="s">
        <v>318</v>
      </c>
      <c r="D319" s="14">
        <v>28.5</v>
      </c>
      <c r="E319" s="14">
        <v>23.75</v>
      </c>
      <c r="F319" s="14">
        <v>4.75</v>
      </c>
      <c r="G319" s="13" t="s">
        <v>59</v>
      </c>
      <c r="H319" s="13" t="s">
        <v>27</v>
      </c>
    </row>
    <row r="320" spans="1:8" ht="11" customHeight="1" x14ac:dyDescent="0.2">
      <c r="A320" s="12">
        <v>45639</v>
      </c>
      <c r="B320" s="13" t="s">
        <v>312</v>
      </c>
      <c r="C320" s="13" t="s">
        <v>319</v>
      </c>
      <c r="D320" s="14">
        <v>21.4</v>
      </c>
      <c r="E320" s="14">
        <v>17.829999999999998</v>
      </c>
      <c r="F320" s="14">
        <v>3.57</v>
      </c>
      <c r="G320" s="13" t="s">
        <v>59</v>
      </c>
      <c r="H320" s="13" t="s">
        <v>27</v>
      </c>
    </row>
    <row r="321" spans="1:8" ht="11" customHeight="1" x14ac:dyDescent="0.2">
      <c r="A321" s="12">
        <v>45639</v>
      </c>
      <c r="B321" s="13" t="s">
        <v>312</v>
      </c>
      <c r="C321" s="13" t="s">
        <v>320</v>
      </c>
      <c r="D321" s="14">
        <v>30.78</v>
      </c>
      <c r="E321" s="14">
        <v>25.65</v>
      </c>
      <c r="F321" s="14">
        <v>5.13</v>
      </c>
      <c r="G321" s="13" t="s">
        <v>59</v>
      </c>
      <c r="H321" s="13" t="s">
        <v>27</v>
      </c>
    </row>
    <row r="322" spans="1:8" ht="11" customHeight="1" x14ac:dyDescent="0.2">
      <c r="A322" s="12">
        <v>45639</v>
      </c>
      <c r="B322" s="13" t="s">
        <v>312</v>
      </c>
      <c r="C322" s="13" t="s">
        <v>321</v>
      </c>
      <c r="D322" s="14">
        <v>112.18</v>
      </c>
      <c r="E322" s="14">
        <v>93.48</v>
      </c>
      <c r="F322" s="14">
        <v>18.7</v>
      </c>
      <c r="G322" s="13" t="s">
        <v>59</v>
      </c>
      <c r="H322" s="13" t="s">
        <v>27</v>
      </c>
    </row>
    <row r="323" spans="1:8" ht="11" customHeight="1" x14ac:dyDescent="0.2">
      <c r="A323" s="12">
        <v>45639</v>
      </c>
      <c r="B323" s="13" t="s">
        <v>312</v>
      </c>
      <c r="C323" s="13" t="s">
        <v>322</v>
      </c>
      <c r="D323" s="14">
        <v>81.47</v>
      </c>
      <c r="E323" s="14">
        <v>67.89</v>
      </c>
      <c r="F323" s="14">
        <v>13.58</v>
      </c>
      <c r="G323" s="13" t="s">
        <v>59</v>
      </c>
      <c r="H323" s="13" t="s">
        <v>27</v>
      </c>
    </row>
    <row r="324" spans="1:8" ht="11" customHeight="1" x14ac:dyDescent="0.2">
      <c r="A324" s="15" t="s">
        <v>323</v>
      </c>
      <c r="B324" s="15"/>
      <c r="C324" s="15"/>
      <c r="D324" s="16">
        <f>SUM(D314:D323)</f>
        <v>431.38</v>
      </c>
      <c r="E324" s="16">
        <f>SUM(E314:E323)</f>
        <v>359.47999999999996</v>
      </c>
      <c r="F324" s="16">
        <f>SUM(F314:F323)</f>
        <v>71.900000000000006</v>
      </c>
      <c r="G324" s="15"/>
      <c r="H324" s="15"/>
    </row>
    <row r="325" spans="1:8" ht="13.45" customHeight="1" x14ac:dyDescent="0.2"/>
    <row r="326" spans="1:8" s="5" customFormat="1" ht="12.15" customHeight="1" x14ac:dyDescent="0.2">
      <c r="A326" s="8" t="s">
        <v>324</v>
      </c>
      <c r="B326" s="8"/>
      <c r="C326" s="8"/>
      <c r="D326" s="8"/>
      <c r="E326" s="8"/>
      <c r="F326" s="8"/>
      <c r="G326" s="8"/>
      <c r="H326" s="8"/>
    </row>
    <row r="327" spans="1:8" ht="11" customHeight="1" x14ac:dyDescent="0.2">
      <c r="A327" s="9">
        <v>45604</v>
      </c>
      <c r="B327" s="10" t="s">
        <v>325</v>
      </c>
      <c r="C327" s="10" t="s">
        <v>326</v>
      </c>
      <c r="D327" s="11">
        <v>78</v>
      </c>
      <c r="E327" s="11">
        <v>65</v>
      </c>
      <c r="F327" s="11">
        <v>13</v>
      </c>
      <c r="G327" s="10" t="s">
        <v>13</v>
      </c>
      <c r="H327" s="10" t="s">
        <v>53</v>
      </c>
    </row>
    <row r="328" spans="1:8" ht="11" customHeight="1" x14ac:dyDescent="0.2">
      <c r="A328" s="12">
        <v>45604</v>
      </c>
      <c r="B328" s="13" t="s">
        <v>325</v>
      </c>
      <c r="C328" s="13" t="s">
        <v>327</v>
      </c>
      <c r="D328" s="14">
        <v>78</v>
      </c>
      <c r="E328" s="14">
        <v>65</v>
      </c>
      <c r="F328" s="14">
        <v>13</v>
      </c>
      <c r="G328" s="13" t="s">
        <v>13</v>
      </c>
      <c r="H328" s="13" t="s">
        <v>54</v>
      </c>
    </row>
    <row r="329" spans="1:8" ht="11" customHeight="1" x14ac:dyDescent="0.2">
      <c r="A329" s="15" t="s">
        <v>328</v>
      </c>
      <c r="B329" s="15"/>
      <c r="C329" s="15"/>
      <c r="D329" s="16">
        <f>SUM(D327:D328)</f>
        <v>156</v>
      </c>
      <c r="E329" s="16">
        <f>SUM(E327:E328)</f>
        <v>130</v>
      </c>
      <c r="F329" s="16">
        <f>SUM(F327:F328)</f>
        <v>26</v>
      </c>
      <c r="G329" s="15"/>
      <c r="H329" s="15"/>
    </row>
    <row r="330" spans="1:8" ht="13.45" customHeight="1" x14ac:dyDescent="0.2"/>
    <row r="331" spans="1:8" s="5" customFormat="1" ht="12.15" customHeight="1" x14ac:dyDescent="0.2">
      <c r="A331" s="8" t="s">
        <v>329</v>
      </c>
      <c r="B331" s="8"/>
      <c r="C331" s="8"/>
      <c r="D331" s="8"/>
      <c r="E331" s="8"/>
      <c r="F331" s="8"/>
      <c r="G331" s="8"/>
      <c r="H331" s="8"/>
    </row>
    <row r="332" spans="1:8" ht="11" customHeight="1" x14ac:dyDescent="0.2">
      <c r="A332" s="9">
        <v>45611</v>
      </c>
      <c r="B332" s="10" t="s">
        <v>330</v>
      </c>
      <c r="C332" s="10" t="s">
        <v>331</v>
      </c>
      <c r="D332" s="11">
        <v>550</v>
      </c>
      <c r="E332" s="11">
        <v>550</v>
      </c>
      <c r="F332" s="11">
        <v>0</v>
      </c>
      <c r="G332" s="10" t="s">
        <v>20</v>
      </c>
      <c r="H332" s="10" t="s">
        <v>101</v>
      </c>
    </row>
    <row r="333" spans="1:8" ht="11" customHeight="1" x14ac:dyDescent="0.2">
      <c r="A333" s="15" t="s">
        <v>332</v>
      </c>
      <c r="B333" s="15"/>
      <c r="C333" s="15"/>
      <c r="D333" s="16">
        <f>D332</f>
        <v>550</v>
      </c>
      <c r="E333" s="16">
        <f>E332</f>
        <v>550</v>
      </c>
      <c r="F333" s="16">
        <f>F332</f>
        <v>0</v>
      </c>
      <c r="G333" s="15"/>
      <c r="H333" s="15"/>
    </row>
    <row r="334" spans="1:8" ht="13.45" customHeight="1" x14ac:dyDescent="0.2"/>
    <row r="335" spans="1:8" s="5" customFormat="1" ht="12.15" customHeight="1" x14ac:dyDescent="0.2">
      <c r="A335" s="8" t="s">
        <v>334</v>
      </c>
      <c r="B335" s="8"/>
      <c r="C335" s="8"/>
      <c r="D335" s="8"/>
      <c r="E335" s="8"/>
      <c r="F335" s="8"/>
      <c r="G335" s="8"/>
      <c r="H335" s="8"/>
    </row>
    <row r="336" spans="1:8" ht="11" customHeight="1" x14ac:dyDescent="0.2">
      <c r="A336" s="9">
        <v>45597</v>
      </c>
      <c r="B336" s="10" t="s">
        <v>335</v>
      </c>
      <c r="C336" s="10" t="s">
        <v>336</v>
      </c>
      <c r="D336" s="11">
        <v>1251</v>
      </c>
      <c r="E336" s="11">
        <v>1042.5</v>
      </c>
      <c r="F336" s="11">
        <v>208.5</v>
      </c>
      <c r="G336" s="10" t="s">
        <v>20</v>
      </c>
      <c r="H336" s="10" t="s">
        <v>122</v>
      </c>
    </row>
    <row r="337" spans="1:8" ht="11" customHeight="1" x14ac:dyDescent="0.2">
      <c r="A337" s="12">
        <v>45625</v>
      </c>
      <c r="B337" s="13" t="s">
        <v>335</v>
      </c>
      <c r="C337" s="13" t="s">
        <v>337</v>
      </c>
      <c r="D337" s="14">
        <v>1200</v>
      </c>
      <c r="E337" s="14">
        <v>1000</v>
      </c>
      <c r="F337" s="14">
        <v>200</v>
      </c>
      <c r="G337" s="13" t="s">
        <v>20</v>
      </c>
      <c r="H337" s="13" t="s">
        <v>122</v>
      </c>
    </row>
    <row r="338" spans="1:8" ht="11" customHeight="1" x14ac:dyDescent="0.2">
      <c r="A338" s="12">
        <v>45632</v>
      </c>
      <c r="B338" s="13" t="s">
        <v>335</v>
      </c>
      <c r="C338" s="13" t="s">
        <v>338</v>
      </c>
      <c r="D338" s="14">
        <v>3216</v>
      </c>
      <c r="E338" s="14">
        <v>2680</v>
      </c>
      <c r="F338" s="14">
        <v>536</v>
      </c>
      <c r="G338" s="13" t="s">
        <v>20</v>
      </c>
      <c r="H338" s="13" t="s">
        <v>122</v>
      </c>
    </row>
    <row r="339" spans="1:8" ht="11" customHeight="1" x14ac:dyDescent="0.2">
      <c r="A339" s="15" t="s">
        <v>339</v>
      </c>
      <c r="B339" s="15"/>
      <c r="C339" s="15"/>
      <c r="D339" s="16">
        <f>SUM(D336:D338)</f>
        <v>5667</v>
      </c>
      <c r="E339" s="16">
        <f>SUM(E336:E338)</f>
        <v>4722.5</v>
      </c>
      <c r="F339" s="16">
        <f>SUM(F336:F338)</f>
        <v>944.5</v>
      </c>
      <c r="G339" s="15"/>
      <c r="H339" s="15"/>
    </row>
    <row r="340" spans="1:8" ht="13.45" customHeight="1" x14ac:dyDescent="0.2"/>
    <row r="341" spans="1:8" s="5" customFormat="1" ht="12.15" customHeight="1" x14ac:dyDescent="0.2">
      <c r="A341" s="8" t="s">
        <v>340</v>
      </c>
      <c r="B341" s="8"/>
      <c r="C341" s="8"/>
      <c r="D341" s="8"/>
      <c r="E341" s="8"/>
      <c r="F341" s="8"/>
      <c r="G341" s="8"/>
      <c r="H341" s="8"/>
    </row>
    <row r="342" spans="1:8" ht="11" customHeight="1" x14ac:dyDescent="0.2">
      <c r="A342" s="9">
        <v>45611</v>
      </c>
      <c r="B342" s="10" t="s">
        <v>341</v>
      </c>
      <c r="C342" s="10" t="s">
        <v>342</v>
      </c>
      <c r="D342" s="11">
        <v>2400</v>
      </c>
      <c r="E342" s="11">
        <v>2000</v>
      </c>
      <c r="F342" s="11">
        <v>400</v>
      </c>
      <c r="G342" s="10" t="s">
        <v>20</v>
      </c>
      <c r="H342" s="10" t="s">
        <v>101</v>
      </c>
    </row>
    <row r="343" spans="1:8" ht="11" customHeight="1" x14ac:dyDescent="0.2">
      <c r="A343" s="15" t="s">
        <v>343</v>
      </c>
      <c r="B343" s="15"/>
      <c r="C343" s="15"/>
      <c r="D343" s="16">
        <f>D342</f>
        <v>2400</v>
      </c>
      <c r="E343" s="16">
        <f>E342</f>
        <v>2000</v>
      </c>
      <c r="F343" s="16">
        <f>F342</f>
        <v>400</v>
      </c>
      <c r="G343" s="15"/>
      <c r="H343" s="15"/>
    </row>
    <row r="344" spans="1:8" ht="13.45" customHeight="1" x14ac:dyDescent="0.2"/>
    <row r="345" spans="1:8" s="5" customFormat="1" ht="12.15" customHeight="1" x14ac:dyDescent="0.2">
      <c r="A345" s="8" t="s">
        <v>344</v>
      </c>
      <c r="B345" s="8"/>
      <c r="C345" s="8"/>
      <c r="D345" s="8"/>
      <c r="E345" s="8"/>
      <c r="F345" s="8"/>
      <c r="G345" s="8"/>
      <c r="H345" s="8"/>
    </row>
    <row r="346" spans="1:8" ht="11" customHeight="1" x14ac:dyDescent="0.2">
      <c r="A346" s="9">
        <v>45583</v>
      </c>
      <c r="B346" s="10" t="s">
        <v>345</v>
      </c>
      <c r="C346" s="10" t="s">
        <v>346</v>
      </c>
      <c r="D346" s="11">
        <v>1084.78</v>
      </c>
      <c r="E346" s="11">
        <v>903.98</v>
      </c>
      <c r="F346" s="11">
        <v>180.8</v>
      </c>
      <c r="G346" s="10" t="s">
        <v>84</v>
      </c>
      <c r="H346" s="10" t="s">
        <v>211</v>
      </c>
    </row>
    <row r="347" spans="1:8" ht="11" customHeight="1" x14ac:dyDescent="0.2">
      <c r="A347" s="15" t="s">
        <v>347</v>
      </c>
      <c r="B347" s="15"/>
      <c r="C347" s="15"/>
      <c r="D347" s="16">
        <f>D346</f>
        <v>1084.78</v>
      </c>
      <c r="E347" s="16">
        <f>E346</f>
        <v>903.98</v>
      </c>
      <c r="F347" s="16">
        <f>F346</f>
        <v>180.8</v>
      </c>
      <c r="G347" s="15"/>
      <c r="H347" s="15"/>
    </row>
    <row r="348" spans="1:8" ht="13.45" customHeight="1" x14ac:dyDescent="0.2"/>
    <row r="349" spans="1:8" s="5" customFormat="1" ht="12.15" customHeight="1" x14ac:dyDescent="0.2">
      <c r="A349" s="8" t="s">
        <v>348</v>
      </c>
      <c r="B349" s="8"/>
      <c r="C349" s="8"/>
      <c r="D349" s="8"/>
      <c r="E349" s="8"/>
      <c r="F349" s="8"/>
      <c r="G349" s="8"/>
      <c r="H349" s="8"/>
    </row>
    <row r="350" spans="1:8" ht="11" customHeight="1" x14ac:dyDescent="0.2">
      <c r="A350" s="9">
        <v>45569</v>
      </c>
      <c r="B350" s="10" t="s">
        <v>349</v>
      </c>
      <c r="C350" s="10" t="s">
        <v>350</v>
      </c>
      <c r="D350" s="11">
        <v>616.02</v>
      </c>
      <c r="E350" s="11">
        <v>513.35</v>
      </c>
      <c r="F350" s="11">
        <v>102.67</v>
      </c>
      <c r="G350" s="10" t="s">
        <v>13</v>
      </c>
      <c r="H350" s="10" t="s">
        <v>14</v>
      </c>
    </row>
    <row r="351" spans="1:8" ht="11" customHeight="1" x14ac:dyDescent="0.2">
      <c r="A351" s="12">
        <v>45604</v>
      </c>
      <c r="B351" s="13" t="s">
        <v>349</v>
      </c>
      <c r="C351" s="13" t="s">
        <v>351</v>
      </c>
      <c r="D351" s="14">
        <v>868.02</v>
      </c>
      <c r="E351" s="14">
        <v>723.35</v>
      </c>
      <c r="F351" s="14">
        <v>144.66999999999999</v>
      </c>
      <c r="G351" s="13" t="s">
        <v>13</v>
      </c>
      <c r="H351" s="13" t="s">
        <v>14</v>
      </c>
    </row>
    <row r="352" spans="1:8" ht="11" customHeight="1" x14ac:dyDescent="0.2">
      <c r="A352" s="12">
        <v>45632</v>
      </c>
      <c r="B352" s="13" t="s">
        <v>349</v>
      </c>
      <c r="C352" s="13" t="s">
        <v>352</v>
      </c>
      <c r="D352" s="14">
        <v>448.02</v>
      </c>
      <c r="E352" s="14">
        <v>373.35</v>
      </c>
      <c r="F352" s="14">
        <v>74.67</v>
      </c>
      <c r="G352" s="13" t="s">
        <v>13</v>
      </c>
      <c r="H352" s="13" t="s">
        <v>14</v>
      </c>
    </row>
    <row r="353" spans="1:8" ht="11" customHeight="1" x14ac:dyDescent="0.2">
      <c r="A353" s="15" t="s">
        <v>353</v>
      </c>
      <c r="B353" s="15"/>
      <c r="C353" s="15"/>
      <c r="D353" s="16">
        <f>SUM(D350:D352)</f>
        <v>1932.06</v>
      </c>
      <c r="E353" s="16">
        <f>SUM(E350:E352)</f>
        <v>1610.0500000000002</v>
      </c>
      <c r="F353" s="16">
        <f>SUM(F350:F352)</f>
        <v>322.01</v>
      </c>
      <c r="G353" s="15"/>
      <c r="H353" s="15"/>
    </row>
    <row r="354" spans="1:8" ht="13.45" customHeight="1" x14ac:dyDescent="0.2"/>
    <row r="355" spans="1:8" s="5" customFormat="1" ht="12.15" customHeight="1" x14ac:dyDescent="0.2">
      <c r="A355" s="8" t="s">
        <v>354</v>
      </c>
      <c r="B355" s="8"/>
      <c r="C355" s="8"/>
      <c r="D355" s="8"/>
      <c r="E355" s="8"/>
      <c r="F355" s="8"/>
      <c r="G355" s="8"/>
      <c r="H355" s="8"/>
    </row>
    <row r="356" spans="1:8" ht="11" customHeight="1" x14ac:dyDescent="0.2">
      <c r="A356" s="9">
        <v>45569</v>
      </c>
      <c r="B356" s="10" t="s">
        <v>355</v>
      </c>
      <c r="C356" s="10" t="s">
        <v>356</v>
      </c>
      <c r="D356" s="11">
        <v>180</v>
      </c>
      <c r="E356" s="11">
        <v>150</v>
      </c>
      <c r="F356" s="11">
        <v>30</v>
      </c>
      <c r="G356" s="10" t="s">
        <v>84</v>
      </c>
      <c r="H356" s="10" t="s">
        <v>53</v>
      </c>
    </row>
    <row r="357" spans="1:8" ht="11" customHeight="1" x14ac:dyDescent="0.2">
      <c r="A357" s="12">
        <v>45576</v>
      </c>
      <c r="B357" s="13" t="s">
        <v>355</v>
      </c>
      <c r="C357" s="13" t="s">
        <v>357</v>
      </c>
      <c r="D357" s="14">
        <v>180</v>
      </c>
      <c r="E357" s="14">
        <v>150</v>
      </c>
      <c r="F357" s="14">
        <v>30</v>
      </c>
      <c r="G357" s="13" t="s">
        <v>84</v>
      </c>
      <c r="H357" s="13" t="s">
        <v>54</v>
      </c>
    </row>
    <row r="358" spans="1:8" ht="11" customHeight="1" x14ac:dyDescent="0.2">
      <c r="A358" s="15" t="s">
        <v>358</v>
      </c>
      <c r="B358" s="15"/>
      <c r="C358" s="15"/>
      <c r="D358" s="16">
        <f>SUM(D356:D357)</f>
        <v>360</v>
      </c>
      <c r="E358" s="16">
        <f>SUM(E356:E357)</f>
        <v>300</v>
      </c>
      <c r="F358" s="16">
        <f>SUM(F356:F357)</f>
        <v>60</v>
      </c>
      <c r="G358" s="15"/>
      <c r="H358" s="15"/>
    </row>
    <row r="359" spans="1:8" ht="13.45" customHeight="1" x14ac:dyDescent="0.2"/>
    <row r="360" spans="1:8" s="5" customFormat="1" ht="12.15" customHeight="1" x14ac:dyDescent="0.2">
      <c r="A360" s="8" t="s">
        <v>359</v>
      </c>
      <c r="B360" s="8"/>
      <c r="C360" s="8"/>
      <c r="D360" s="8"/>
      <c r="E360" s="8"/>
      <c r="F360" s="8"/>
      <c r="G360" s="8"/>
      <c r="H360" s="8"/>
    </row>
    <row r="361" spans="1:8" ht="11" customHeight="1" x14ac:dyDescent="0.2">
      <c r="A361" s="9">
        <v>45646</v>
      </c>
      <c r="B361" s="10" t="s">
        <v>360</v>
      </c>
      <c r="C361" s="10" t="s">
        <v>361</v>
      </c>
      <c r="D361" s="11">
        <v>3510</v>
      </c>
      <c r="E361" s="11">
        <v>2925</v>
      </c>
      <c r="F361" s="11">
        <v>585</v>
      </c>
      <c r="G361" s="10" t="s">
        <v>20</v>
      </c>
      <c r="H361" s="10" t="s">
        <v>122</v>
      </c>
    </row>
    <row r="362" spans="1:8" ht="11" customHeight="1" x14ac:dyDescent="0.2">
      <c r="A362" s="15" t="s">
        <v>362</v>
      </c>
      <c r="B362" s="15"/>
      <c r="C362" s="15"/>
      <c r="D362" s="16">
        <f>D361</f>
        <v>3510</v>
      </c>
      <c r="E362" s="16">
        <f>E361</f>
        <v>2925</v>
      </c>
      <c r="F362" s="16">
        <f>F361</f>
        <v>585</v>
      </c>
      <c r="G362" s="15"/>
      <c r="H362" s="15"/>
    </row>
    <row r="363" spans="1:8" ht="13.45" customHeight="1" x14ac:dyDescent="0.2"/>
    <row r="364" spans="1:8" s="5" customFormat="1" ht="12.15" customHeight="1" x14ac:dyDescent="0.2">
      <c r="A364" s="8" t="s">
        <v>364</v>
      </c>
      <c r="B364" s="8"/>
      <c r="C364" s="8"/>
      <c r="D364" s="8"/>
      <c r="E364" s="8"/>
      <c r="F364" s="8"/>
      <c r="G364" s="8"/>
      <c r="H364" s="8"/>
    </row>
    <row r="365" spans="1:8" ht="11" customHeight="1" x14ac:dyDescent="0.2">
      <c r="A365" s="9">
        <v>45642</v>
      </c>
      <c r="B365" s="10" t="s">
        <v>365</v>
      </c>
      <c r="C365" s="10" t="s">
        <v>333</v>
      </c>
      <c r="D365" s="11">
        <v>359.54</v>
      </c>
      <c r="E365" s="11">
        <v>299.62</v>
      </c>
      <c r="F365" s="11">
        <v>59.92</v>
      </c>
      <c r="G365" s="10" t="s">
        <v>26</v>
      </c>
      <c r="H365" s="10" t="s">
        <v>32</v>
      </c>
    </row>
    <row r="366" spans="1:8" ht="11" customHeight="1" x14ac:dyDescent="0.2">
      <c r="A366" s="12">
        <v>45643</v>
      </c>
      <c r="B366" s="13" t="s">
        <v>365</v>
      </c>
      <c r="C366" s="13" t="s">
        <v>66</v>
      </c>
      <c r="D366" s="14">
        <v>129.97999999999999</v>
      </c>
      <c r="E366" s="14">
        <v>108.32</v>
      </c>
      <c r="F366" s="14">
        <v>21.66</v>
      </c>
      <c r="G366" s="13" t="s">
        <v>164</v>
      </c>
      <c r="H366" s="13" t="s">
        <v>27</v>
      </c>
    </row>
    <row r="367" spans="1:8" ht="11" customHeight="1" x14ac:dyDescent="0.2">
      <c r="A367" s="15" t="s">
        <v>366</v>
      </c>
      <c r="B367" s="15"/>
      <c r="C367" s="15"/>
      <c r="D367" s="16">
        <f>SUM(D365:D366)</f>
        <v>489.52</v>
      </c>
      <c r="E367" s="16">
        <f>SUM(E365:E366)</f>
        <v>407.94</v>
      </c>
      <c r="F367" s="16">
        <f>SUM(F365:F366)</f>
        <v>81.58</v>
      </c>
      <c r="G367" s="15"/>
      <c r="H367" s="15"/>
    </row>
    <row r="368" spans="1:8" ht="13.45" customHeight="1" x14ac:dyDescent="0.2"/>
    <row r="369" spans="1:8" s="5" customFormat="1" ht="12.15" customHeight="1" x14ac:dyDescent="0.2">
      <c r="A369" s="8" t="s">
        <v>367</v>
      </c>
      <c r="B369" s="8"/>
      <c r="C369" s="8"/>
      <c r="D369" s="8"/>
      <c r="E369" s="8"/>
      <c r="F369" s="8"/>
      <c r="G369" s="8"/>
      <c r="H369" s="8"/>
    </row>
    <row r="370" spans="1:8" ht="11" customHeight="1" x14ac:dyDescent="0.2">
      <c r="A370" s="9">
        <v>45573</v>
      </c>
      <c r="B370" s="10" t="s">
        <v>368</v>
      </c>
      <c r="C370" s="10" t="s">
        <v>369</v>
      </c>
      <c r="D370" s="11">
        <v>182.5</v>
      </c>
      <c r="E370" s="11">
        <v>182.5</v>
      </c>
      <c r="F370" s="11">
        <v>0</v>
      </c>
      <c r="G370" s="10" t="s">
        <v>50</v>
      </c>
      <c r="H370" s="10" t="s">
        <v>14</v>
      </c>
    </row>
    <row r="371" spans="1:8" ht="11" customHeight="1" x14ac:dyDescent="0.2">
      <c r="A371" s="12">
        <v>45587</v>
      </c>
      <c r="B371" s="13" t="s">
        <v>368</v>
      </c>
      <c r="C371" s="13" t="s">
        <v>193</v>
      </c>
      <c r="D371" s="14">
        <v>130</v>
      </c>
      <c r="E371" s="14">
        <v>130</v>
      </c>
      <c r="F371" s="14">
        <v>0</v>
      </c>
      <c r="G371" s="13" t="s">
        <v>50</v>
      </c>
      <c r="H371" s="13" t="s">
        <v>14</v>
      </c>
    </row>
    <row r="372" spans="1:8" ht="11" customHeight="1" x14ac:dyDescent="0.2">
      <c r="A372" s="12">
        <v>45629</v>
      </c>
      <c r="B372" s="13" t="s">
        <v>368</v>
      </c>
      <c r="C372" s="13" t="s">
        <v>370</v>
      </c>
      <c r="D372" s="14">
        <v>170</v>
      </c>
      <c r="E372" s="14">
        <v>170</v>
      </c>
      <c r="F372" s="14">
        <v>0</v>
      </c>
      <c r="G372" s="13" t="s">
        <v>50</v>
      </c>
      <c r="H372" s="13" t="s">
        <v>14</v>
      </c>
    </row>
    <row r="373" spans="1:8" ht="11" customHeight="1" x14ac:dyDescent="0.2">
      <c r="A373" s="15" t="s">
        <v>371</v>
      </c>
      <c r="B373" s="15"/>
      <c r="C373" s="15"/>
      <c r="D373" s="16">
        <f>SUM(D370:D372)</f>
        <v>482.5</v>
      </c>
      <c r="E373" s="16">
        <f>SUM(E370:E372)</f>
        <v>482.5</v>
      </c>
      <c r="F373" s="16">
        <f>SUM(F370:F372)</f>
        <v>0</v>
      </c>
      <c r="G373" s="15"/>
      <c r="H373" s="15"/>
    </row>
    <row r="374" spans="1:8" ht="13.45" customHeight="1" x14ac:dyDescent="0.2"/>
    <row r="375" spans="1:8" s="5" customFormat="1" ht="12.15" customHeight="1" x14ac:dyDescent="0.2">
      <c r="A375" s="8" t="s">
        <v>373</v>
      </c>
      <c r="B375" s="8"/>
      <c r="C375" s="8"/>
      <c r="D375" s="8"/>
      <c r="E375" s="8"/>
      <c r="F375" s="8"/>
      <c r="G375" s="8"/>
      <c r="H375" s="8"/>
    </row>
    <row r="376" spans="1:8" ht="11" customHeight="1" x14ac:dyDescent="0.2">
      <c r="A376" s="9">
        <v>45597</v>
      </c>
      <c r="B376" s="10" t="s">
        <v>374</v>
      </c>
      <c r="C376" s="10" t="s">
        <v>375</v>
      </c>
      <c r="D376" s="11">
        <v>141</v>
      </c>
      <c r="E376" s="11">
        <v>117.5</v>
      </c>
      <c r="F376" s="11">
        <v>23.5</v>
      </c>
      <c r="G376" s="10" t="s">
        <v>78</v>
      </c>
      <c r="H376" s="10" t="s">
        <v>54</v>
      </c>
    </row>
    <row r="377" spans="1:8" ht="11" customHeight="1" x14ac:dyDescent="0.2">
      <c r="A377" s="12">
        <v>45618</v>
      </c>
      <c r="B377" s="13" t="s">
        <v>374</v>
      </c>
      <c r="C377" s="13" t="s">
        <v>376</v>
      </c>
      <c r="D377" s="14">
        <v>1241.5</v>
      </c>
      <c r="E377" s="14">
        <v>1034.58</v>
      </c>
      <c r="F377" s="14">
        <v>206.92</v>
      </c>
      <c r="G377" s="13" t="s">
        <v>84</v>
      </c>
      <c r="H377" s="13" t="s">
        <v>54</v>
      </c>
    </row>
    <row r="378" spans="1:8" ht="11" customHeight="1" x14ac:dyDescent="0.2">
      <c r="A378" s="12">
        <v>45625</v>
      </c>
      <c r="B378" s="13" t="s">
        <v>374</v>
      </c>
      <c r="C378" s="13" t="s">
        <v>377</v>
      </c>
      <c r="D378" s="14">
        <v>467.46</v>
      </c>
      <c r="E378" s="14">
        <v>389.55</v>
      </c>
      <c r="F378" s="14">
        <v>77.91</v>
      </c>
      <c r="G378" s="13" t="s">
        <v>78</v>
      </c>
      <c r="H378" s="13" t="s">
        <v>53</v>
      </c>
    </row>
    <row r="379" spans="1:8" ht="11" customHeight="1" x14ac:dyDescent="0.2">
      <c r="A379" s="12">
        <v>45625</v>
      </c>
      <c r="B379" s="13" t="s">
        <v>374</v>
      </c>
      <c r="C379" s="13" t="s">
        <v>377</v>
      </c>
      <c r="D379" s="14">
        <v>329.28</v>
      </c>
      <c r="E379" s="14">
        <v>274.39999999999998</v>
      </c>
      <c r="F379" s="14">
        <v>54.88</v>
      </c>
      <c r="G379" s="13" t="s">
        <v>78</v>
      </c>
      <c r="H379" s="13" t="s">
        <v>54</v>
      </c>
    </row>
    <row r="380" spans="1:8" ht="11" customHeight="1" x14ac:dyDescent="0.2">
      <c r="A380" s="15" t="s">
        <v>378</v>
      </c>
      <c r="B380" s="15"/>
      <c r="C380" s="15"/>
      <c r="D380" s="16">
        <f>SUM(D376:D379)</f>
        <v>2179.2399999999998</v>
      </c>
      <c r="E380" s="16">
        <f>SUM(E376:E379)</f>
        <v>1816.0299999999997</v>
      </c>
      <c r="F380" s="16">
        <f>SUM(F376:F379)</f>
        <v>363.21</v>
      </c>
      <c r="G380" s="15"/>
      <c r="H380" s="15"/>
    </row>
    <row r="381" spans="1:8" ht="13.45" customHeight="1" x14ac:dyDescent="0.2"/>
    <row r="382" spans="1:8" s="5" customFormat="1" ht="12.15" customHeight="1" x14ac:dyDescent="0.2">
      <c r="A382" s="8" t="s">
        <v>379</v>
      </c>
      <c r="B382" s="8"/>
      <c r="C382" s="8"/>
      <c r="D382" s="8"/>
      <c r="E382" s="8"/>
      <c r="F382" s="8"/>
      <c r="G382" s="8"/>
      <c r="H382" s="8"/>
    </row>
    <row r="383" spans="1:8" ht="11" customHeight="1" x14ac:dyDescent="0.2">
      <c r="A383" s="9">
        <v>45579</v>
      </c>
      <c r="B383" s="10" t="s">
        <v>380</v>
      </c>
      <c r="C383" s="10" t="s">
        <v>49</v>
      </c>
      <c r="D383" s="11">
        <v>23.98</v>
      </c>
      <c r="E383" s="11">
        <v>19.98</v>
      </c>
      <c r="F383" s="11">
        <v>4</v>
      </c>
      <c r="G383" s="10" t="s">
        <v>164</v>
      </c>
      <c r="H383" s="10" t="s">
        <v>27</v>
      </c>
    </row>
    <row r="384" spans="1:8" ht="11" customHeight="1" x14ac:dyDescent="0.2">
      <c r="A384" s="12">
        <v>45597</v>
      </c>
      <c r="B384" s="13" t="s">
        <v>380</v>
      </c>
      <c r="C384" s="13" t="s">
        <v>381</v>
      </c>
      <c r="D384" s="14">
        <v>14.5</v>
      </c>
      <c r="E384" s="14">
        <v>12.08</v>
      </c>
      <c r="F384" s="14">
        <v>2.42</v>
      </c>
      <c r="G384" s="13" t="s">
        <v>59</v>
      </c>
      <c r="H384" s="13" t="s">
        <v>27</v>
      </c>
    </row>
    <row r="385" spans="1:8" ht="11" customHeight="1" x14ac:dyDescent="0.2">
      <c r="A385" s="12">
        <v>45597</v>
      </c>
      <c r="B385" s="13" t="s">
        <v>380</v>
      </c>
      <c r="C385" s="13" t="s">
        <v>382</v>
      </c>
      <c r="D385" s="14">
        <v>34.979999999999997</v>
      </c>
      <c r="E385" s="14">
        <v>29.15</v>
      </c>
      <c r="F385" s="14">
        <v>5.83</v>
      </c>
      <c r="G385" s="13" t="s">
        <v>59</v>
      </c>
      <c r="H385" s="13" t="s">
        <v>27</v>
      </c>
    </row>
    <row r="386" spans="1:8" ht="11" customHeight="1" x14ac:dyDescent="0.2">
      <c r="A386" s="12">
        <v>45597</v>
      </c>
      <c r="B386" s="13" t="s">
        <v>380</v>
      </c>
      <c r="C386" s="13" t="s">
        <v>382</v>
      </c>
      <c r="D386" s="14">
        <v>83.98</v>
      </c>
      <c r="E386" s="14">
        <v>69.98</v>
      </c>
      <c r="F386" s="14">
        <v>14</v>
      </c>
      <c r="G386" s="13" t="s">
        <v>164</v>
      </c>
      <c r="H386" s="13" t="s">
        <v>27</v>
      </c>
    </row>
    <row r="387" spans="1:8" ht="11" customHeight="1" x14ac:dyDescent="0.2">
      <c r="A387" s="12">
        <v>45601</v>
      </c>
      <c r="B387" s="13" t="s">
        <v>380</v>
      </c>
      <c r="C387" s="13" t="s">
        <v>57</v>
      </c>
      <c r="D387" s="14">
        <v>59.98</v>
      </c>
      <c r="E387" s="14">
        <v>49.98</v>
      </c>
      <c r="F387" s="14">
        <v>10</v>
      </c>
      <c r="G387" s="13" t="s">
        <v>164</v>
      </c>
      <c r="H387" s="13" t="s">
        <v>27</v>
      </c>
    </row>
    <row r="388" spans="1:8" ht="11" customHeight="1" x14ac:dyDescent="0.2">
      <c r="A388" s="12">
        <v>45617</v>
      </c>
      <c r="B388" s="13" t="s">
        <v>380</v>
      </c>
      <c r="C388" s="13" t="s">
        <v>383</v>
      </c>
      <c r="D388" s="14">
        <v>9.98</v>
      </c>
      <c r="E388" s="14">
        <v>8.32</v>
      </c>
      <c r="F388" s="14">
        <v>1.66</v>
      </c>
      <c r="G388" s="13" t="s">
        <v>59</v>
      </c>
      <c r="H388" s="13" t="s">
        <v>27</v>
      </c>
    </row>
    <row r="389" spans="1:8" ht="11" customHeight="1" x14ac:dyDescent="0.2">
      <c r="A389" s="12">
        <v>45622</v>
      </c>
      <c r="B389" s="13" t="s">
        <v>380</v>
      </c>
      <c r="C389" s="13" t="s">
        <v>62</v>
      </c>
      <c r="D389" s="14">
        <v>2.98</v>
      </c>
      <c r="E389" s="14">
        <v>2.48</v>
      </c>
      <c r="F389" s="14">
        <v>0.5</v>
      </c>
      <c r="G389" s="13" t="s">
        <v>59</v>
      </c>
      <c r="H389" s="13" t="s">
        <v>27</v>
      </c>
    </row>
    <row r="390" spans="1:8" ht="11" customHeight="1" x14ac:dyDescent="0.2">
      <c r="A390" s="12">
        <v>45628</v>
      </c>
      <c r="B390" s="13" t="s">
        <v>380</v>
      </c>
      <c r="C390" s="13" t="s">
        <v>384</v>
      </c>
      <c r="D390" s="14">
        <v>57</v>
      </c>
      <c r="E390" s="14">
        <v>47.5</v>
      </c>
      <c r="F390" s="14">
        <v>9.5</v>
      </c>
      <c r="G390" s="13" t="s">
        <v>59</v>
      </c>
      <c r="H390" s="13" t="s">
        <v>27</v>
      </c>
    </row>
    <row r="391" spans="1:8" ht="11" customHeight="1" x14ac:dyDescent="0.2">
      <c r="A391" s="12">
        <v>45629</v>
      </c>
      <c r="B391" s="13" t="s">
        <v>380</v>
      </c>
      <c r="C391" s="13" t="s">
        <v>370</v>
      </c>
      <c r="D391" s="14">
        <v>40.14</v>
      </c>
      <c r="E391" s="14">
        <v>33.450000000000003</v>
      </c>
      <c r="F391" s="14">
        <v>6.69</v>
      </c>
      <c r="G391" s="13" t="s">
        <v>59</v>
      </c>
      <c r="H391" s="13" t="s">
        <v>27</v>
      </c>
    </row>
    <row r="392" spans="1:8" ht="11" customHeight="1" x14ac:dyDescent="0.2">
      <c r="A392" s="12">
        <v>45637</v>
      </c>
      <c r="B392" s="13" t="s">
        <v>380</v>
      </c>
      <c r="C392" s="13" t="s">
        <v>64</v>
      </c>
      <c r="D392" s="14">
        <v>23.98</v>
      </c>
      <c r="E392" s="14">
        <v>19.98</v>
      </c>
      <c r="F392" s="14">
        <v>4</v>
      </c>
      <c r="G392" s="13" t="s">
        <v>164</v>
      </c>
      <c r="H392" s="13" t="s">
        <v>27</v>
      </c>
    </row>
    <row r="393" spans="1:8" ht="11" customHeight="1" x14ac:dyDescent="0.2">
      <c r="A393" s="15" t="s">
        <v>385</v>
      </c>
      <c r="B393" s="15"/>
      <c r="C393" s="15"/>
      <c r="D393" s="16">
        <f>SUM(D383:D392)</f>
        <v>351.5</v>
      </c>
      <c r="E393" s="16">
        <f>SUM(E383:E392)</f>
        <v>292.89999999999998</v>
      </c>
      <c r="F393" s="16">
        <f>SUM(F383:F392)</f>
        <v>58.599999999999994</v>
      </c>
      <c r="G393" s="15"/>
      <c r="H393" s="15"/>
    </row>
    <row r="394" spans="1:8" ht="13.45" customHeight="1" x14ac:dyDescent="0.2"/>
    <row r="395" spans="1:8" s="5" customFormat="1" ht="12.15" customHeight="1" x14ac:dyDescent="0.2">
      <c r="A395" s="8" t="s">
        <v>386</v>
      </c>
      <c r="B395" s="8"/>
      <c r="C395" s="8"/>
      <c r="D395" s="8"/>
      <c r="E395" s="8"/>
      <c r="F395" s="8"/>
      <c r="G395" s="8"/>
      <c r="H395" s="8"/>
    </row>
    <row r="396" spans="1:8" ht="11" customHeight="1" x14ac:dyDescent="0.2">
      <c r="A396" s="9">
        <v>45615</v>
      </c>
      <c r="B396" s="10" t="s">
        <v>387</v>
      </c>
      <c r="C396" s="10" t="s">
        <v>388</v>
      </c>
      <c r="D396" s="11">
        <v>475</v>
      </c>
      <c r="E396" s="11">
        <v>475</v>
      </c>
      <c r="F396" s="11">
        <v>0</v>
      </c>
      <c r="G396" s="10" t="s">
        <v>389</v>
      </c>
      <c r="H396" s="10" t="s">
        <v>14</v>
      </c>
    </row>
    <row r="397" spans="1:8" ht="11" customHeight="1" x14ac:dyDescent="0.2">
      <c r="A397" s="15" t="s">
        <v>390</v>
      </c>
      <c r="B397" s="15"/>
      <c r="C397" s="15"/>
      <c r="D397" s="16">
        <f>D396</f>
        <v>475</v>
      </c>
      <c r="E397" s="16">
        <f>E396</f>
        <v>475</v>
      </c>
      <c r="F397" s="16">
        <f>F396</f>
        <v>0</v>
      </c>
      <c r="G397" s="15"/>
      <c r="H397" s="15"/>
    </row>
    <row r="398" spans="1:8" ht="13.45" customHeight="1" x14ac:dyDescent="0.2"/>
    <row r="399" spans="1:8" s="5" customFormat="1" ht="12.15" customHeight="1" x14ac:dyDescent="0.2">
      <c r="A399" s="8" t="s">
        <v>391</v>
      </c>
      <c r="B399" s="8"/>
      <c r="C399" s="8"/>
      <c r="D399" s="8"/>
      <c r="E399" s="8"/>
      <c r="F399" s="8"/>
      <c r="G399" s="8"/>
      <c r="H399" s="8"/>
    </row>
    <row r="400" spans="1:8" ht="11" customHeight="1" x14ac:dyDescent="0.2">
      <c r="A400" s="9">
        <v>45583</v>
      </c>
      <c r="B400" s="10" t="s">
        <v>392</v>
      </c>
      <c r="C400" s="10" t="s">
        <v>393</v>
      </c>
      <c r="D400" s="11">
        <v>25.4</v>
      </c>
      <c r="E400" s="11">
        <v>25.4</v>
      </c>
      <c r="F400" s="11">
        <v>0</v>
      </c>
      <c r="G400" s="10" t="s">
        <v>394</v>
      </c>
      <c r="H400" s="10" t="s">
        <v>271</v>
      </c>
    </row>
    <row r="401" spans="1:8" ht="11" customHeight="1" x14ac:dyDescent="0.2">
      <c r="A401" s="12">
        <v>45583</v>
      </c>
      <c r="B401" s="13" t="s">
        <v>392</v>
      </c>
      <c r="C401" s="13" t="s">
        <v>395</v>
      </c>
      <c r="D401" s="14">
        <v>35.049999999999997</v>
      </c>
      <c r="E401" s="14">
        <v>29.21</v>
      </c>
      <c r="F401" s="14">
        <v>5.84</v>
      </c>
      <c r="G401" s="13" t="s">
        <v>394</v>
      </c>
      <c r="H401" s="13" t="s">
        <v>53</v>
      </c>
    </row>
    <row r="402" spans="1:8" ht="11" customHeight="1" x14ac:dyDescent="0.2">
      <c r="A402" s="12">
        <v>45583</v>
      </c>
      <c r="B402" s="13" t="s">
        <v>392</v>
      </c>
      <c r="C402" s="13" t="s">
        <v>395</v>
      </c>
      <c r="D402" s="14">
        <v>45</v>
      </c>
      <c r="E402" s="14">
        <v>45</v>
      </c>
      <c r="F402" s="14">
        <v>0</v>
      </c>
      <c r="G402" s="13" t="s">
        <v>394</v>
      </c>
      <c r="H402" s="13" t="s">
        <v>53</v>
      </c>
    </row>
    <row r="403" spans="1:8" ht="11" customHeight="1" x14ac:dyDescent="0.2">
      <c r="A403" s="12">
        <v>45618</v>
      </c>
      <c r="B403" s="13" t="s">
        <v>392</v>
      </c>
      <c r="C403" s="13" t="s">
        <v>396</v>
      </c>
      <c r="D403" s="14">
        <v>20.69</v>
      </c>
      <c r="E403" s="14">
        <v>20.69</v>
      </c>
      <c r="F403" s="14">
        <v>0</v>
      </c>
      <c r="G403" s="13" t="s">
        <v>394</v>
      </c>
      <c r="H403" s="13" t="s">
        <v>271</v>
      </c>
    </row>
    <row r="404" spans="1:8" ht="11" customHeight="1" x14ac:dyDescent="0.2">
      <c r="A404" s="12">
        <v>45618</v>
      </c>
      <c r="B404" s="13" t="s">
        <v>392</v>
      </c>
      <c r="C404" s="13" t="s">
        <v>397</v>
      </c>
      <c r="D404" s="14">
        <v>40.69</v>
      </c>
      <c r="E404" s="14">
        <v>33.909999999999997</v>
      </c>
      <c r="F404" s="14">
        <v>6.78</v>
      </c>
      <c r="G404" s="13" t="s">
        <v>394</v>
      </c>
      <c r="H404" s="13" t="s">
        <v>53</v>
      </c>
    </row>
    <row r="405" spans="1:8" ht="11" customHeight="1" x14ac:dyDescent="0.2">
      <c r="A405" s="12">
        <v>45618</v>
      </c>
      <c r="B405" s="13" t="s">
        <v>392</v>
      </c>
      <c r="C405" s="13" t="s">
        <v>397</v>
      </c>
      <c r="D405" s="14">
        <v>52.46</v>
      </c>
      <c r="E405" s="14">
        <v>52.46</v>
      </c>
      <c r="F405" s="14">
        <v>0</v>
      </c>
      <c r="G405" s="13" t="s">
        <v>394</v>
      </c>
      <c r="H405" s="13" t="s">
        <v>53</v>
      </c>
    </row>
    <row r="406" spans="1:8" ht="11" customHeight="1" x14ac:dyDescent="0.2">
      <c r="A406" s="12">
        <v>45639</v>
      </c>
      <c r="B406" s="13" t="s">
        <v>392</v>
      </c>
      <c r="C406" s="13" t="s">
        <v>398</v>
      </c>
      <c r="D406" s="14">
        <v>38.1</v>
      </c>
      <c r="E406" s="14">
        <v>31.75</v>
      </c>
      <c r="F406" s="14">
        <v>6.35</v>
      </c>
      <c r="G406" s="13" t="s">
        <v>394</v>
      </c>
      <c r="H406" s="13" t="s">
        <v>53</v>
      </c>
    </row>
    <row r="407" spans="1:8" ht="11" customHeight="1" x14ac:dyDescent="0.2">
      <c r="A407" s="12">
        <v>45639</v>
      </c>
      <c r="B407" s="13" t="s">
        <v>392</v>
      </c>
      <c r="C407" s="13" t="s">
        <v>398</v>
      </c>
      <c r="D407" s="14">
        <v>48.95</v>
      </c>
      <c r="E407" s="14">
        <v>48.95</v>
      </c>
      <c r="F407" s="14">
        <v>0</v>
      </c>
      <c r="G407" s="13" t="s">
        <v>394</v>
      </c>
      <c r="H407" s="13" t="s">
        <v>53</v>
      </c>
    </row>
    <row r="408" spans="1:8" ht="11" customHeight="1" x14ac:dyDescent="0.2">
      <c r="A408" s="12">
        <v>45639</v>
      </c>
      <c r="B408" s="13" t="s">
        <v>392</v>
      </c>
      <c r="C408" s="13" t="s">
        <v>399</v>
      </c>
      <c r="D408" s="14">
        <v>20.69</v>
      </c>
      <c r="E408" s="14">
        <v>20.69</v>
      </c>
      <c r="F408" s="14">
        <v>0</v>
      </c>
      <c r="G408" s="13" t="s">
        <v>394</v>
      </c>
      <c r="H408" s="13" t="s">
        <v>271</v>
      </c>
    </row>
    <row r="409" spans="1:8" ht="11" customHeight="1" x14ac:dyDescent="0.2">
      <c r="A409" s="12">
        <v>45646</v>
      </c>
      <c r="B409" s="13" t="s">
        <v>392</v>
      </c>
      <c r="C409" s="13" t="s">
        <v>400</v>
      </c>
      <c r="D409" s="14">
        <v>177.59</v>
      </c>
      <c r="E409" s="14">
        <v>177.59</v>
      </c>
      <c r="F409" s="14">
        <v>0</v>
      </c>
      <c r="G409" s="13" t="s">
        <v>394</v>
      </c>
      <c r="H409" s="13" t="s">
        <v>79</v>
      </c>
    </row>
    <row r="410" spans="1:8" ht="11" customHeight="1" x14ac:dyDescent="0.2">
      <c r="A410" s="15" t="s">
        <v>401</v>
      </c>
      <c r="B410" s="15"/>
      <c r="C410" s="15"/>
      <c r="D410" s="16">
        <f>SUM(D400:D409)</f>
        <v>504.62</v>
      </c>
      <c r="E410" s="16">
        <f>SUM(E400:E409)</f>
        <v>485.65</v>
      </c>
      <c r="F410" s="16">
        <f>SUM(F400:F409)</f>
        <v>18.97</v>
      </c>
      <c r="G410" s="15"/>
      <c r="H410" s="15"/>
    </row>
    <row r="411" spans="1:8" ht="13.45" customHeight="1" x14ac:dyDescent="0.2"/>
    <row r="412" spans="1:8" s="5" customFormat="1" ht="12.15" customHeight="1" x14ac:dyDescent="0.2">
      <c r="A412" s="8" t="s">
        <v>402</v>
      </c>
      <c r="B412" s="8"/>
      <c r="C412" s="8"/>
      <c r="D412" s="8"/>
      <c r="E412" s="8"/>
      <c r="F412" s="8"/>
      <c r="G412" s="8"/>
      <c r="H412" s="8"/>
    </row>
    <row r="413" spans="1:8" ht="11" customHeight="1" x14ac:dyDescent="0.2">
      <c r="A413" s="9">
        <v>45632</v>
      </c>
      <c r="B413" s="10" t="s">
        <v>403</v>
      </c>
      <c r="C413" s="10" t="s">
        <v>404</v>
      </c>
      <c r="D413" s="11">
        <v>164.02</v>
      </c>
      <c r="E413" s="11">
        <v>136.68</v>
      </c>
      <c r="F413" s="11">
        <v>27.34</v>
      </c>
      <c r="G413" s="10" t="s">
        <v>52</v>
      </c>
      <c r="H413" s="10" t="s">
        <v>53</v>
      </c>
    </row>
    <row r="414" spans="1:8" ht="11" customHeight="1" x14ac:dyDescent="0.2">
      <c r="A414" s="15" t="s">
        <v>405</v>
      </c>
      <c r="B414" s="15"/>
      <c r="C414" s="15"/>
      <c r="D414" s="16">
        <f>D413</f>
        <v>164.02</v>
      </c>
      <c r="E414" s="16">
        <f>E413</f>
        <v>136.68</v>
      </c>
      <c r="F414" s="16">
        <f>F413</f>
        <v>27.34</v>
      </c>
      <c r="G414" s="15"/>
      <c r="H414" s="15"/>
    </row>
    <row r="415" spans="1:8" ht="13.45" customHeight="1" x14ac:dyDescent="0.2"/>
    <row r="416" spans="1:8" s="5" customFormat="1" ht="12.15" customHeight="1" x14ac:dyDescent="0.2">
      <c r="A416" s="8" t="s">
        <v>406</v>
      </c>
      <c r="B416" s="8"/>
      <c r="C416" s="8"/>
      <c r="D416" s="8"/>
      <c r="E416" s="8"/>
      <c r="F416" s="8"/>
      <c r="G416" s="8"/>
      <c r="H416" s="8"/>
    </row>
    <row r="417" spans="1:8" ht="11" customHeight="1" x14ac:dyDescent="0.2">
      <c r="A417" s="9">
        <v>45625</v>
      </c>
      <c r="B417" s="10" t="s">
        <v>407</v>
      </c>
      <c r="C417" s="10" t="s">
        <v>408</v>
      </c>
      <c r="D417" s="11">
        <v>500</v>
      </c>
      <c r="E417" s="11">
        <v>500</v>
      </c>
      <c r="F417" s="11">
        <v>0</v>
      </c>
      <c r="G417" s="10" t="s">
        <v>128</v>
      </c>
      <c r="H417" s="10" t="s">
        <v>129</v>
      </c>
    </row>
    <row r="418" spans="1:8" ht="11" customHeight="1" x14ac:dyDescent="0.2">
      <c r="A418" s="15" t="s">
        <v>409</v>
      </c>
      <c r="B418" s="15"/>
      <c r="C418" s="15"/>
      <c r="D418" s="16">
        <f>D417</f>
        <v>500</v>
      </c>
      <c r="E418" s="16">
        <f>E417</f>
        <v>500</v>
      </c>
      <c r="F418" s="16">
        <f>F417</f>
        <v>0</v>
      </c>
      <c r="G418" s="15"/>
      <c r="H418" s="15"/>
    </row>
    <row r="419" spans="1:8" ht="13.45" customHeight="1" x14ac:dyDescent="0.2"/>
    <row r="420" spans="1:8" s="5" customFormat="1" ht="12.15" customHeight="1" x14ac:dyDescent="0.2">
      <c r="A420" s="8" t="s">
        <v>410</v>
      </c>
      <c r="B420" s="8"/>
      <c r="C420" s="8"/>
      <c r="D420" s="8"/>
      <c r="E420" s="8"/>
      <c r="F420" s="8"/>
      <c r="G420" s="8"/>
      <c r="H420" s="8"/>
    </row>
    <row r="421" spans="1:8" ht="11" customHeight="1" x14ac:dyDescent="0.2">
      <c r="A421" s="9">
        <v>45604</v>
      </c>
      <c r="B421" s="10" t="s">
        <v>411</v>
      </c>
      <c r="C421" s="10" t="s">
        <v>412</v>
      </c>
      <c r="D421" s="11">
        <v>14700</v>
      </c>
      <c r="E421" s="11">
        <v>12250</v>
      </c>
      <c r="F421" s="11">
        <v>2450</v>
      </c>
      <c r="G421" s="10" t="s">
        <v>413</v>
      </c>
      <c r="H421" s="10" t="s">
        <v>129</v>
      </c>
    </row>
    <row r="422" spans="1:8" ht="11" customHeight="1" x14ac:dyDescent="0.2">
      <c r="A422" s="12">
        <v>45625</v>
      </c>
      <c r="B422" s="13" t="s">
        <v>411</v>
      </c>
      <c r="C422" s="13" t="s">
        <v>414</v>
      </c>
      <c r="D422" s="14">
        <v>527.57000000000005</v>
      </c>
      <c r="E422" s="14">
        <v>439.64</v>
      </c>
      <c r="F422" s="14">
        <v>87.93</v>
      </c>
      <c r="G422" s="13" t="s">
        <v>59</v>
      </c>
      <c r="H422" s="13" t="s">
        <v>27</v>
      </c>
    </row>
    <row r="423" spans="1:8" ht="11" customHeight="1" x14ac:dyDescent="0.2">
      <c r="A423" s="12">
        <v>45646</v>
      </c>
      <c r="B423" s="13" t="s">
        <v>411</v>
      </c>
      <c r="C423" s="13" t="s">
        <v>415</v>
      </c>
      <c r="D423" s="14">
        <v>240</v>
      </c>
      <c r="E423" s="14">
        <v>200</v>
      </c>
      <c r="F423" s="14">
        <v>40</v>
      </c>
      <c r="G423" s="13" t="s">
        <v>20</v>
      </c>
      <c r="H423" s="13" t="s">
        <v>27</v>
      </c>
    </row>
    <row r="424" spans="1:8" ht="11" customHeight="1" x14ac:dyDescent="0.2">
      <c r="A424" s="15" t="s">
        <v>416</v>
      </c>
      <c r="B424" s="15"/>
      <c r="C424" s="15"/>
      <c r="D424" s="16">
        <f>SUM(D421:D423)</f>
        <v>15467.57</v>
      </c>
      <c r="E424" s="16">
        <f>SUM(E421:E423)</f>
        <v>12889.64</v>
      </c>
      <c r="F424" s="16">
        <f>SUM(F421:F423)</f>
        <v>2577.9299999999998</v>
      </c>
      <c r="G424" s="15"/>
      <c r="H424" s="15"/>
    </row>
    <row r="425" spans="1:8" ht="13.45" customHeight="1" x14ac:dyDescent="0.2"/>
    <row r="426" spans="1:8" s="5" customFormat="1" ht="12.15" customHeight="1" x14ac:dyDescent="0.2">
      <c r="A426" s="8" t="s">
        <v>417</v>
      </c>
      <c r="B426" s="8"/>
      <c r="C426" s="8"/>
      <c r="D426" s="8"/>
      <c r="E426" s="8"/>
      <c r="F426" s="8"/>
      <c r="G426" s="8"/>
      <c r="H426" s="8"/>
    </row>
    <row r="427" spans="1:8" ht="11" customHeight="1" x14ac:dyDescent="0.2">
      <c r="A427" s="9">
        <v>45583</v>
      </c>
      <c r="B427" s="10" t="s">
        <v>418</v>
      </c>
      <c r="C427" s="10" t="s">
        <v>372</v>
      </c>
      <c r="D427" s="11">
        <v>500</v>
      </c>
      <c r="E427" s="11">
        <v>500</v>
      </c>
      <c r="F427" s="11">
        <v>0</v>
      </c>
      <c r="G427" s="10" t="s">
        <v>128</v>
      </c>
      <c r="H427" s="10" t="s">
        <v>129</v>
      </c>
    </row>
    <row r="428" spans="1:8" ht="11" customHeight="1" x14ac:dyDescent="0.2">
      <c r="A428" s="15" t="s">
        <v>419</v>
      </c>
      <c r="B428" s="15"/>
      <c r="C428" s="15"/>
      <c r="D428" s="16">
        <f>D427</f>
        <v>500</v>
      </c>
      <c r="E428" s="16">
        <f>E427</f>
        <v>500</v>
      </c>
      <c r="F428" s="16">
        <f>F427</f>
        <v>0</v>
      </c>
      <c r="G428" s="15"/>
      <c r="H428" s="15"/>
    </row>
    <row r="429" spans="1:8" ht="13.45" customHeight="1" x14ac:dyDescent="0.2"/>
    <row r="430" spans="1:8" s="5" customFormat="1" ht="12.15" customHeight="1" x14ac:dyDescent="0.2">
      <c r="A430" s="8" t="s">
        <v>420</v>
      </c>
      <c r="B430" s="8"/>
      <c r="C430" s="8"/>
      <c r="D430" s="8"/>
      <c r="E430" s="8"/>
      <c r="F430" s="8"/>
      <c r="G430" s="8"/>
      <c r="H430" s="8"/>
    </row>
    <row r="431" spans="1:8" ht="11" customHeight="1" x14ac:dyDescent="0.2">
      <c r="A431" s="9">
        <v>45646</v>
      </c>
      <c r="B431" s="10" t="s">
        <v>421</v>
      </c>
      <c r="C431" s="10" t="s">
        <v>422</v>
      </c>
      <c r="D431" s="11">
        <v>2400</v>
      </c>
      <c r="E431" s="11">
        <v>2000</v>
      </c>
      <c r="F431" s="11">
        <v>400</v>
      </c>
      <c r="G431" s="10" t="s">
        <v>20</v>
      </c>
      <c r="H431" s="10" t="s">
        <v>122</v>
      </c>
    </row>
    <row r="432" spans="1:8" ht="11" customHeight="1" x14ac:dyDescent="0.2">
      <c r="A432" s="15" t="s">
        <v>423</v>
      </c>
      <c r="B432" s="15"/>
      <c r="C432" s="15"/>
      <c r="D432" s="16">
        <f>D431</f>
        <v>2400</v>
      </c>
      <c r="E432" s="16">
        <f>E431</f>
        <v>2000</v>
      </c>
      <c r="F432" s="16">
        <f>F431</f>
        <v>400</v>
      </c>
      <c r="G432" s="15"/>
      <c r="H432" s="15"/>
    </row>
    <row r="433" spans="1:8" ht="13.45" customHeight="1" x14ac:dyDescent="0.2"/>
    <row r="434" spans="1:8" s="5" customFormat="1" ht="12.15" customHeight="1" x14ac:dyDescent="0.2">
      <c r="A434" s="8" t="s">
        <v>424</v>
      </c>
      <c r="B434" s="8"/>
      <c r="C434" s="8"/>
      <c r="D434" s="8"/>
      <c r="E434" s="8"/>
      <c r="F434" s="8"/>
      <c r="G434" s="8"/>
      <c r="H434" s="8"/>
    </row>
    <row r="435" spans="1:8" ht="11" customHeight="1" x14ac:dyDescent="0.2">
      <c r="A435" s="9">
        <v>45632</v>
      </c>
      <c r="B435" s="10" t="s">
        <v>425</v>
      </c>
      <c r="C435" s="10" t="s">
        <v>426</v>
      </c>
      <c r="D435" s="11">
        <v>108</v>
      </c>
      <c r="E435" s="11">
        <v>90</v>
      </c>
      <c r="F435" s="11">
        <v>18</v>
      </c>
      <c r="G435" s="10" t="s">
        <v>84</v>
      </c>
      <c r="H435" s="10" t="s">
        <v>54</v>
      </c>
    </row>
    <row r="436" spans="1:8" ht="11" customHeight="1" x14ac:dyDescent="0.2">
      <c r="A436" s="15" t="s">
        <v>427</v>
      </c>
      <c r="B436" s="15"/>
      <c r="C436" s="15"/>
      <c r="D436" s="16">
        <f>D435</f>
        <v>108</v>
      </c>
      <c r="E436" s="16">
        <f>E435</f>
        <v>90</v>
      </c>
      <c r="F436" s="16">
        <f>F435</f>
        <v>18</v>
      </c>
      <c r="G436" s="15"/>
      <c r="H436" s="15"/>
    </row>
    <row r="437" spans="1:8" ht="13.45" customHeight="1" x14ac:dyDescent="0.2"/>
    <row r="438" spans="1:8" s="5" customFormat="1" ht="12.15" customHeight="1" x14ac:dyDescent="0.2">
      <c r="A438" s="8" t="s">
        <v>428</v>
      </c>
      <c r="B438" s="8"/>
      <c r="C438" s="8"/>
      <c r="D438" s="8"/>
      <c r="E438" s="8"/>
      <c r="F438" s="8"/>
      <c r="G438" s="8"/>
      <c r="H438" s="8"/>
    </row>
    <row r="439" spans="1:8" ht="11" customHeight="1" x14ac:dyDescent="0.2">
      <c r="A439" s="9">
        <v>45604</v>
      </c>
      <c r="B439" s="10" t="s">
        <v>429</v>
      </c>
      <c r="C439" s="10" t="s">
        <v>363</v>
      </c>
      <c r="D439" s="11">
        <v>60.3</v>
      </c>
      <c r="E439" s="11">
        <v>50.25</v>
      </c>
      <c r="F439" s="11">
        <v>10.050000000000001</v>
      </c>
      <c r="G439" s="10" t="s">
        <v>164</v>
      </c>
      <c r="H439" s="10" t="s">
        <v>27</v>
      </c>
    </row>
    <row r="440" spans="1:8" ht="11" customHeight="1" x14ac:dyDescent="0.2">
      <c r="A440" s="12">
        <v>45642</v>
      </c>
      <c r="B440" s="13" t="s">
        <v>429</v>
      </c>
      <c r="C440" s="13" t="s">
        <v>333</v>
      </c>
      <c r="D440" s="14">
        <v>268.62</v>
      </c>
      <c r="E440" s="14">
        <v>223.85</v>
      </c>
      <c r="F440" s="14">
        <v>44.77</v>
      </c>
      <c r="G440" s="13" t="s">
        <v>59</v>
      </c>
      <c r="H440" s="13" t="s">
        <v>27</v>
      </c>
    </row>
    <row r="441" spans="1:8" ht="11" customHeight="1" x14ac:dyDescent="0.2">
      <c r="A441" s="15" t="s">
        <v>430</v>
      </c>
      <c r="B441" s="15"/>
      <c r="C441" s="15"/>
      <c r="D441" s="16">
        <f>SUM(D439:D440)</f>
        <v>328.92</v>
      </c>
      <c r="E441" s="16">
        <f>SUM(E439:E440)</f>
        <v>274.10000000000002</v>
      </c>
      <c r="F441" s="16">
        <f>SUM(F439:F440)</f>
        <v>54.820000000000007</v>
      </c>
      <c r="G441" s="15"/>
      <c r="H441" s="15"/>
    </row>
    <row r="442" spans="1:8" ht="13.45" customHeight="1" x14ac:dyDescent="0.2"/>
    <row r="443" spans="1:8" s="5" customFormat="1" ht="12.15" customHeight="1" x14ac:dyDescent="0.2">
      <c r="A443" s="8" t="s">
        <v>431</v>
      </c>
      <c r="B443" s="8"/>
      <c r="C443" s="8"/>
      <c r="D443" s="8"/>
      <c r="E443" s="8"/>
      <c r="F443" s="8"/>
      <c r="G443" s="8"/>
      <c r="H443" s="8"/>
    </row>
    <row r="444" spans="1:8" ht="11" customHeight="1" x14ac:dyDescent="0.2">
      <c r="A444" s="9">
        <v>45646</v>
      </c>
      <c r="B444" s="10" t="s">
        <v>432</v>
      </c>
      <c r="C444" s="10" t="s">
        <v>433</v>
      </c>
      <c r="D444" s="11">
        <v>24478.799999999999</v>
      </c>
      <c r="E444" s="11">
        <v>20399</v>
      </c>
      <c r="F444" s="11">
        <v>4079.8</v>
      </c>
      <c r="G444" s="10" t="s">
        <v>203</v>
      </c>
      <c r="H444" s="10" t="s">
        <v>27</v>
      </c>
    </row>
    <row r="445" spans="1:8" ht="11" customHeight="1" x14ac:dyDescent="0.2">
      <c r="A445" s="12">
        <v>45646</v>
      </c>
      <c r="B445" s="13" t="s">
        <v>432</v>
      </c>
      <c r="C445" s="13" t="s">
        <v>434</v>
      </c>
      <c r="D445" s="14">
        <v>336</v>
      </c>
      <c r="E445" s="14">
        <v>280</v>
      </c>
      <c r="F445" s="14">
        <v>56</v>
      </c>
      <c r="G445" s="13" t="s">
        <v>203</v>
      </c>
      <c r="H445" s="13" t="s">
        <v>271</v>
      </c>
    </row>
    <row r="446" spans="1:8" ht="11" customHeight="1" x14ac:dyDescent="0.2">
      <c r="A446" s="12">
        <v>45646</v>
      </c>
      <c r="B446" s="13" t="s">
        <v>432</v>
      </c>
      <c r="C446" s="13" t="s">
        <v>435</v>
      </c>
      <c r="D446" s="14">
        <v>14976</v>
      </c>
      <c r="E446" s="14">
        <v>12480</v>
      </c>
      <c r="F446" s="14">
        <v>2496</v>
      </c>
      <c r="G446" s="13" t="s">
        <v>203</v>
      </c>
      <c r="H446" s="13" t="s">
        <v>27</v>
      </c>
    </row>
    <row r="447" spans="1:8" ht="11" customHeight="1" x14ac:dyDescent="0.2">
      <c r="A447" s="15" t="s">
        <v>436</v>
      </c>
      <c r="B447" s="15"/>
      <c r="C447" s="15"/>
      <c r="D447" s="16">
        <f>SUM(D444:D446)</f>
        <v>39790.800000000003</v>
      </c>
      <c r="E447" s="16">
        <f>SUM(E444:E446)</f>
        <v>33159</v>
      </c>
      <c r="F447" s="16">
        <f>SUM(F444:F446)</f>
        <v>6631.8</v>
      </c>
      <c r="G447" s="15"/>
      <c r="H447" s="15"/>
    </row>
    <row r="448" spans="1:8" ht="13.45" customHeight="1" x14ac:dyDescent="0.2"/>
    <row r="449" spans="1:8" s="5" customFormat="1" ht="12.15" customHeight="1" x14ac:dyDescent="0.2">
      <c r="A449" s="8" t="s">
        <v>437</v>
      </c>
      <c r="B449" s="8"/>
      <c r="C449" s="8"/>
      <c r="D449" s="8"/>
      <c r="E449" s="8"/>
      <c r="F449" s="8"/>
      <c r="G449" s="8"/>
      <c r="H449" s="8"/>
    </row>
    <row r="450" spans="1:8" ht="11" customHeight="1" x14ac:dyDescent="0.2">
      <c r="A450" s="9">
        <v>45569</v>
      </c>
      <c r="B450" s="10" t="s">
        <v>438</v>
      </c>
      <c r="C450" s="10" t="s">
        <v>439</v>
      </c>
      <c r="D450" s="11">
        <v>1385</v>
      </c>
      <c r="E450" s="11">
        <v>1385</v>
      </c>
      <c r="F450" s="11">
        <v>0</v>
      </c>
      <c r="G450" s="10" t="s">
        <v>440</v>
      </c>
      <c r="H450" s="10" t="s">
        <v>54</v>
      </c>
    </row>
    <row r="451" spans="1:8" ht="11" customHeight="1" x14ac:dyDescent="0.2">
      <c r="A451" s="12">
        <v>45632</v>
      </c>
      <c r="B451" s="13" t="s">
        <v>438</v>
      </c>
      <c r="C451" s="13" t="s">
        <v>441</v>
      </c>
      <c r="D451" s="14">
        <v>1385</v>
      </c>
      <c r="E451" s="14">
        <v>1385</v>
      </c>
      <c r="F451" s="14">
        <v>0</v>
      </c>
      <c r="G451" s="13" t="s">
        <v>440</v>
      </c>
      <c r="H451" s="13" t="s">
        <v>54</v>
      </c>
    </row>
    <row r="452" spans="1:8" ht="11" customHeight="1" x14ac:dyDescent="0.2">
      <c r="A452" s="15" t="s">
        <v>442</v>
      </c>
      <c r="B452" s="15"/>
      <c r="C452" s="15"/>
      <c r="D452" s="16">
        <f>SUM(D450:D451)</f>
        <v>2770</v>
      </c>
      <c r="E452" s="16">
        <f>SUM(E450:E451)</f>
        <v>2770</v>
      </c>
      <c r="F452" s="16">
        <f>SUM(F450:F451)</f>
        <v>0</v>
      </c>
      <c r="G452" s="15"/>
      <c r="H452" s="15"/>
    </row>
    <row r="453" spans="1:8" ht="13.45" customHeight="1" x14ac:dyDescent="0.2"/>
    <row r="454" spans="1:8" s="5" customFormat="1" ht="12.15" customHeight="1" x14ac:dyDescent="0.2">
      <c r="A454" s="8" t="s">
        <v>443</v>
      </c>
      <c r="B454" s="8"/>
      <c r="C454" s="8"/>
      <c r="D454" s="8"/>
      <c r="E454" s="8"/>
      <c r="F454" s="8"/>
      <c r="G454" s="8"/>
      <c r="H454" s="8"/>
    </row>
    <row r="455" spans="1:8" ht="11" customHeight="1" x14ac:dyDescent="0.2">
      <c r="A455" s="9">
        <v>45590</v>
      </c>
      <c r="B455" s="10" t="s">
        <v>444</v>
      </c>
      <c r="C455" s="10" t="s">
        <v>445</v>
      </c>
      <c r="D455" s="11">
        <v>10.79</v>
      </c>
      <c r="E455" s="11">
        <v>8.99</v>
      </c>
      <c r="F455" s="11">
        <v>1.8</v>
      </c>
      <c r="G455" s="10" t="s">
        <v>99</v>
      </c>
      <c r="H455" s="10" t="s">
        <v>32</v>
      </c>
    </row>
    <row r="456" spans="1:8" ht="11" customHeight="1" x14ac:dyDescent="0.2">
      <c r="A456" s="12">
        <v>45618</v>
      </c>
      <c r="B456" s="13" t="s">
        <v>444</v>
      </c>
      <c r="C456" s="13" t="s">
        <v>446</v>
      </c>
      <c r="D456" s="14">
        <v>834.59</v>
      </c>
      <c r="E456" s="14">
        <v>695.49</v>
      </c>
      <c r="F456" s="14">
        <v>139.1</v>
      </c>
      <c r="G456" s="13" t="s">
        <v>99</v>
      </c>
      <c r="H456" s="13" t="s">
        <v>32</v>
      </c>
    </row>
    <row r="457" spans="1:8" ht="11" customHeight="1" x14ac:dyDescent="0.2">
      <c r="A457" s="12">
        <v>45625</v>
      </c>
      <c r="B457" s="13" t="s">
        <v>444</v>
      </c>
      <c r="C457" s="13" t="s">
        <v>447</v>
      </c>
      <c r="D457" s="14">
        <v>127.94</v>
      </c>
      <c r="E457" s="14">
        <v>106.62</v>
      </c>
      <c r="F457" s="14">
        <v>21.32</v>
      </c>
      <c r="G457" s="13" t="s">
        <v>26</v>
      </c>
      <c r="H457" s="13" t="s">
        <v>32</v>
      </c>
    </row>
    <row r="458" spans="1:8" ht="11" customHeight="1" x14ac:dyDescent="0.2">
      <c r="A458" s="12">
        <v>45636</v>
      </c>
      <c r="B458" s="13" t="s">
        <v>443</v>
      </c>
      <c r="C458" s="13" t="s">
        <v>448</v>
      </c>
      <c r="D458" s="14">
        <v>-7200</v>
      </c>
      <c r="E458" s="14">
        <v>-6000</v>
      </c>
      <c r="F458" s="14">
        <v>-1200</v>
      </c>
      <c r="G458" s="13" t="s">
        <v>26</v>
      </c>
      <c r="H458" s="13" t="s">
        <v>32</v>
      </c>
    </row>
    <row r="459" spans="1:8" ht="11" customHeight="1" x14ac:dyDescent="0.2">
      <c r="A459" s="12">
        <v>45636</v>
      </c>
      <c r="B459" s="13" t="s">
        <v>443</v>
      </c>
      <c r="C459" s="13" t="s">
        <v>449</v>
      </c>
      <c r="D459" s="14">
        <v>7200</v>
      </c>
      <c r="E459" s="14">
        <v>6000</v>
      </c>
      <c r="F459" s="14">
        <v>1200</v>
      </c>
      <c r="G459" s="13" t="s">
        <v>26</v>
      </c>
      <c r="H459" s="13" t="s">
        <v>32</v>
      </c>
    </row>
    <row r="460" spans="1:8" ht="11" customHeight="1" x14ac:dyDescent="0.2">
      <c r="A460" s="12">
        <v>45639</v>
      </c>
      <c r="B460" s="13" t="s">
        <v>444</v>
      </c>
      <c r="C460" s="13" t="s">
        <v>449</v>
      </c>
      <c r="D460" s="14">
        <v>25080</v>
      </c>
      <c r="E460" s="14">
        <v>20900</v>
      </c>
      <c r="F460" s="14">
        <v>4180</v>
      </c>
      <c r="G460" s="13" t="s">
        <v>26</v>
      </c>
      <c r="H460" s="13" t="s">
        <v>32</v>
      </c>
    </row>
    <row r="461" spans="1:8" ht="11" customHeight="1" x14ac:dyDescent="0.2">
      <c r="A461" s="15" t="s">
        <v>450</v>
      </c>
      <c r="B461" s="15"/>
      <c r="C461" s="15"/>
      <c r="D461" s="16">
        <f>SUM(D455:D460)</f>
        <v>26053.32</v>
      </c>
      <c r="E461" s="16">
        <f>SUM(E455:E460)</f>
        <v>21711.1</v>
      </c>
      <c r="F461" s="16">
        <f>SUM(F455:F460)</f>
        <v>4342.22</v>
      </c>
      <c r="G461" s="15"/>
      <c r="H461" s="15"/>
    </row>
    <row r="462" spans="1:8" ht="13.45" customHeight="1" x14ac:dyDescent="0.2"/>
    <row r="463" spans="1:8" s="5" customFormat="1" ht="12.15" customHeight="1" x14ac:dyDescent="0.2">
      <c r="A463" s="8" t="s">
        <v>451</v>
      </c>
      <c r="B463" s="8"/>
      <c r="C463" s="8"/>
      <c r="D463" s="8"/>
      <c r="E463" s="8"/>
      <c r="F463" s="8"/>
      <c r="G463" s="8"/>
      <c r="H463" s="8"/>
    </row>
    <row r="464" spans="1:8" ht="11" customHeight="1" x14ac:dyDescent="0.2">
      <c r="A464" s="9">
        <v>45569</v>
      </c>
      <c r="B464" s="10" t="s">
        <v>452</v>
      </c>
      <c r="C464" s="10" t="s">
        <v>453</v>
      </c>
      <c r="D464" s="11">
        <v>363.16</v>
      </c>
      <c r="E464" s="11">
        <v>302.63</v>
      </c>
      <c r="F464" s="11">
        <v>60.53</v>
      </c>
      <c r="G464" s="10" t="s">
        <v>13</v>
      </c>
      <c r="H464" s="10" t="s">
        <v>14</v>
      </c>
    </row>
    <row r="465" spans="1:8" ht="11" customHeight="1" x14ac:dyDescent="0.2">
      <c r="A465" s="15" t="s">
        <v>454</v>
      </c>
      <c r="B465" s="15"/>
      <c r="C465" s="15"/>
      <c r="D465" s="16">
        <f>D464</f>
        <v>363.16</v>
      </c>
      <c r="E465" s="16">
        <f>E464</f>
        <v>302.63</v>
      </c>
      <c r="F465" s="16">
        <f>F464</f>
        <v>60.53</v>
      </c>
      <c r="G465" s="15"/>
      <c r="H465" s="15"/>
    </row>
    <row r="466" spans="1:8" ht="13.45" customHeight="1" x14ac:dyDescent="0.2"/>
    <row r="467" spans="1:8" s="5" customFormat="1" ht="12.15" customHeight="1" x14ac:dyDescent="0.2">
      <c r="A467" s="8" t="s">
        <v>455</v>
      </c>
      <c r="B467" s="8"/>
      <c r="C467" s="8"/>
      <c r="D467" s="8"/>
      <c r="E467" s="8"/>
      <c r="F467" s="8"/>
      <c r="G467" s="8"/>
      <c r="H467" s="8"/>
    </row>
    <row r="468" spans="1:8" ht="11" customHeight="1" x14ac:dyDescent="0.2">
      <c r="A468" s="9">
        <v>45618</v>
      </c>
      <c r="B468" s="10" t="s">
        <v>456</v>
      </c>
      <c r="C468" s="10" t="s">
        <v>457</v>
      </c>
      <c r="D468" s="11">
        <v>985.2</v>
      </c>
      <c r="E468" s="11">
        <v>821</v>
      </c>
      <c r="F468" s="11">
        <v>164.2</v>
      </c>
      <c r="G468" s="10" t="s">
        <v>458</v>
      </c>
      <c r="H468" s="10" t="s">
        <v>14</v>
      </c>
    </row>
    <row r="469" spans="1:8" ht="11" customHeight="1" x14ac:dyDescent="0.2">
      <c r="A469" s="15" t="s">
        <v>459</v>
      </c>
      <c r="B469" s="15"/>
      <c r="C469" s="15"/>
      <c r="D469" s="16">
        <f>D468</f>
        <v>985.2</v>
      </c>
      <c r="E469" s="16">
        <f>E468</f>
        <v>821</v>
      </c>
      <c r="F469" s="16">
        <f>F468</f>
        <v>164.2</v>
      </c>
      <c r="G469" s="15"/>
      <c r="H469" s="15"/>
    </row>
    <row r="470" spans="1:8" ht="13.45" customHeight="1" x14ac:dyDescent="0.2"/>
    <row r="471" spans="1:8" s="5" customFormat="1" ht="12.15" customHeight="1" x14ac:dyDescent="0.2">
      <c r="A471" s="8" t="s">
        <v>460</v>
      </c>
      <c r="B471" s="8"/>
      <c r="C471" s="8"/>
      <c r="D471" s="8"/>
      <c r="E471" s="8"/>
      <c r="F471" s="8"/>
      <c r="G471" s="8"/>
      <c r="H471" s="8"/>
    </row>
    <row r="472" spans="1:8" ht="11" customHeight="1" x14ac:dyDescent="0.2">
      <c r="A472" s="9">
        <v>45586</v>
      </c>
      <c r="B472" s="10" t="s">
        <v>461</v>
      </c>
      <c r="C472" s="10" t="s">
        <v>462</v>
      </c>
      <c r="D472" s="11">
        <v>25.03</v>
      </c>
      <c r="E472" s="11">
        <v>25.03</v>
      </c>
      <c r="F472" s="11">
        <v>0</v>
      </c>
      <c r="G472" s="10" t="s">
        <v>20</v>
      </c>
      <c r="H472" s="10" t="s">
        <v>14</v>
      </c>
    </row>
    <row r="473" spans="1:8" ht="11" customHeight="1" x14ac:dyDescent="0.2">
      <c r="A473" s="12">
        <v>45586</v>
      </c>
      <c r="B473" s="13" t="s">
        <v>461</v>
      </c>
      <c r="C473" s="13" t="s">
        <v>462</v>
      </c>
      <c r="D473" s="14">
        <v>92.11</v>
      </c>
      <c r="E473" s="14">
        <v>76.760000000000005</v>
      </c>
      <c r="F473" s="14">
        <v>15.35</v>
      </c>
      <c r="G473" s="13" t="s">
        <v>20</v>
      </c>
      <c r="H473" s="13" t="s">
        <v>14</v>
      </c>
    </row>
    <row r="474" spans="1:8" ht="11" customHeight="1" x14ac:dyDescent="0.2">
      <c r="A474" s="12">
        <v>45615</v>
      </c>
      <c r="B474" s="13" t="s">
        <v>461</v>
      </c>
      <c r="C474" s="13" t="s">
        <v>463</v>
      </c>
      <c r="D474" s="14">
        <v>21.56</v>
      </c>
      <c r="E474" s="14">
        <v>21.56</v>
      </c>
      <c r="F474" s="14">
        <v>0</v>
      </c>
      <c r="G474" s="13" t="s">
        <v>20</v>
      </c>
      <c r="H474" s="13" t="s">
        <v>14</v>
      </c>
    </row>
    <row r="475" spans="1:8" ht="11" customHeight="1" x14ac:dyDescent="0.2">
      <c r="A475" s="12">
        <v>45615</v>
      </c>
      <c r="B475" s="13" t="s">
        <v>461</v>
      </c>
      <c r="C475" s="13" t="s">
        <v>463</v>
      </c>
      <c r="D475" s="14">
        <v>92.35</v>
      </c>
      <c r="E475" s="14">
        <v>76.959999999999994</v>
      </c>
      <c r="F475" s="14">
        <v>15.39</v>
      </c>
      <c r="G475" s="13" t="s">
        <v>20</v>
      </c>
      <c r="H475" s="13" t="s">
        <v>14</v>
      </c>
    </row>
    <row r="476" spans="1:8" ht="11" customHeight="1" x14ac:dyDescent="0.2">
      <c r="A476" s="12">
        <v>45637</v>
      </c>
      <c r="B476" s="13" t="s">
        <v>464</v>
      </c>
      <c r="C476" s="13"/>
      <c r="D476" s="14">
        <v>33.92</v>
      </c>
      <c r="E476" s="14">
        <v>33.92</v>
      </c>
      <c r="F476" s="14">
        <v>0</v>
      </c>
      <c r="G476" s="13" t="s">
        <v>20</v>
      </c>
      <c r="H476" s="13" t="s">
        <v>14</v>
      </c>
    </row>
    <row r="477" spans="1:8" ht="11" customHeight="1" x14ac:dyDescent="0.2">
      <c r="A477" s="12">
        <v>45645</v>
      </c>
      <c r="B477" s="13" t="s">
        <v>461</v>
      </c>
      <c r="C477" s="13" t="s">
        <v>465</v>
      </c>
      <c r="D477" s="14">
        <v>16.59</v>
      </c>
      <c r="E477" s="14">
        <v>16.59</v>
      </c>
      <c r="F477" s="14">
        <v>0</v>
      </c>
      <c r="G477" s="13" t="s">
        <v>20</v>
      </c>
      <c r="H477" s="13" t="s">
        <v>14</v>
      </c>
    </row>
    <row r="478" spans="1:8" ht="11" customHeight="1" x14ac:dyDescent="0.2">
      <c r="A478" s="12">
        <v>45645</v>
      </c>
      <c r="B478" s="13" t="s">
        <v>461</v>
      </c>
      <c r="C478" s="13" t="s">
        <v>465</v>
      </c>
      <c r="D478" s="14">
        <v>92.21</v>
      </c>
      <c r="E478" s="14">
        <v>76.84</v>
      </c>
      <c r="F478" s="14">
        <v>15.37</v>
      </c>
      <c r="G478" s="13" t="s">
        <v>20</v>
      </c>
      <c r="H478" s="13" t="s">
        <v>14</v>
      </c>
    </row>
    <row r="479" spans="1:8" ht="11" customHeight="1" x14ac:dyDescent="0.2">
      <c r="A479" s="12">
        <v>45649</v>
      </c>
      <c r="B479" s="13" t="s">
        <v>466</v>
      </c>
      <c r="C479" s="13"/>
      <c r="D479" s="14">
        <v>39.53</v>
      </c>
      <c r="E479" s="14">
        <v>39.53</v>
      </c>
      <c r="F479" s="14">
        <v>0</v>
      </c>
      <c r="G479" s="13" t="s">
        <v>20</v>
      </c>
      <c r="H479" s="13" t="s">
        <v>53</v>
      </c>
    </row>
    <row r="480" spans="1:8" ht="11" customHeight="1" x14ac:dyDescent="0.2">
      <c r="A480" s="12">
        <v>45650</v>
      </c>
      <c r="B480" s="13" t="s">
        <v>466</v>
      </c>
      <c r="C480" s="13"/>
      <c r="D480" s="14">
        <v>0.37</v>
      </c>
      <c r="E480" s="14">
        <v>0.37</v>
      </c>
      <c r="F480" s="14">
        <v>0</v>
      </c>
      <c r="G480" s="13" t="s">
        <v>20</v>
      </c>
      <c r="H480" s="13" t="s">
        <v>53</v>
      </c>
    </row>
    <row r="481" spans="1:8" ht="11" customHeight="1" x14ac:dyDescent="0.2">
      <c r="A481" s="12">
        <v>45653</v>
      </c>
      <c r="B481" s="13" t="s">
        <v>467</v>
      </c>
      <c r="C481" s="13"/>
      <c r="D481" s="14">
        <v>1.2</v>
      </c>
      <c r="E481" s="14">
        <v>1.2</v>
      </c>
      <c r="F481" s="14">
        <v>0</v>
      </c>
      <c r="G481" s="13" t="s">
        <v>20</v>
      </c>
      <c r="H481" s="13" t="s">
        <v>21</v>
      </c>
    </row>
    <row r="482" spans="1:8" ht="11" customHeight="1" x14ac:dyDescent="0.2">
      <c r="A482" s="12">
        <v>45656</v>
      </c>
      <c r="B482" s="13" t="s">
        <v>468</v>
      </c>
      <c r="C482" s="13"/>
      <c r="D482" s="14">
        <v>1.41</v>
      </c>
      <c r="E482" s="14">
        <v>1.41</v>
      </c>
      <c r="F482" s="14">
        <v>0</v>
      </c>
      <c r="G482" s="13" t="s">
        <v>20</v>
      </c>
      <c r="H482" s="13" t="s">
        <v>21</v>
      </c>
    </row>
    <row r="483" spans="1:8" ht="11" customHeight="1" x14ac:dyDescent="0.2">
      <c r="A483" s="12">
        <v>45656</v>
      </c>
      <c r="B483" s="13" t="s">
        <v>466</v>
      </c>
      <c r="C483" s="13"/>
      <c r="D483" s="14">
        <v>0.23</v>
      </c>
      <c r="E483" s="14">
        <v>0.23</v>
      </c>
      <c r="F483" s="14">
        <v>0</v>
      </c>
      <c r="G483" s="13" t="s">
        <v>20</v>
      </c>
      <c r="H483" s="13" t="s">
        <v>53</v>
      </c>
    </row>
    <row r="484" spans="1:8" ht="11" customHeight="1" x14ac:dyDescent="0.2">
      <c r="A484" s="12">
        <v>45657</v>
      </c>
      <c r="B484" s="13" t="s">
        <v>466</v>
      </c>
      <c r="C484" s="13"/>
      <c r="D484" s="14">
        <v>0.16</v>
      </c>
      <c r="E484" s="14">
        <v>0.16</v>
      </c>
      <c r="F484" s="14">
        <v>0</v>
      </c>
      <c r="G484" s="13" t="s">
        <v>20</v>
      </c>
      <c r="H484" s="13" t="s">
        <v>53</v>
      </c>
    </row>
    <row r="485" spans="1:8" ht="11" customHeight="1" x14ac:dyDescent="0.2">
      <c r="A485" s="15" t="s">
        <v>469</v>
      </c>
      <c r="B485" s="15"/>
      <c r="C485" s="15"/>
      <c r="D485" s="16">
        <f>SUM(D472:D484)</f>
        <v>416.67</v>
      </c>
      <c r="E485" s="16">
        <f>SUM(E472:E484)</f>
        <v>370.56000000000012</v>
      </c>
      <c r="F485" s="16">
        <f>SUM(F472:F484)</f>
        <v>46.11</v>
      </c>
      <c r="G485" s="15"/>
      <c r="H485" s="15"/>
    </row>
    <row r="486" spans="1:8" ht="13.45" customHeight="1" x14ac:dyDescent="0.2"/>
    <row r="487" spans="1:8" s="5" customFormat="1" ht="12.15" customHeight="1" x14ac:dyDescent="0.2">
      <c r="A487" s="8" t="s">
        <v>470</v>
      </c>
      <c r="B487" s="8"/>
      <c r="C487" s="8"/>
      <c r="D487" s="8"/>
      <c r="E487" s="8"/>
      <c r="F487" s="8"/>
      <c r="G487" s="8"/>
      <c r="H487" s="8"/>
    </row>
    <row r="488" spans="1:8" ht="11" customHeight="1" x14ac:dyDescent="0.2">
      <c r="A488" s="9">
        <v>45569</v>
      </c>
      <c r="B488" s="10" t="s">
        <v>471</v>
      </c>
      <c r="C488" s="10" t="s">
        <v>472</v>
      </c>
      <c r="D488" s="11">
        <v>37.619999999999997</v>
      </c>
      <c r="E488" s="11">
        <v>31.35</v>
      </c>
      <c r="F488" s="11">
        <v>6.27</v>
      </c>
      <c r="G488" s="10" t="s">
        <v>13</v>
      </c>
      <c r="H488" s="10" t="s">
        <v>14</v>
      </c>
    </row>
    <row r="489" spans="1:8" ht="11" customHeight="1" x14ac:dyDescent="0.2">
      <c r="A489" s="12">
        <v>45593</v>
      </c>
      <c r="B489" s="13" t="s">
        <v>470</v>
      </c>
      <c r="C489" s="13"/>
      <c r="D489" s="14">
        <v>-1.98</v>
      </c>
      <c r="E489" s="14">
        <v>-1.65</v>
      </c>
      <c r="F489" s="14">
        <v>-0.33</v>
      </c>
      <c r="G489" s="13" t="s">
        <v>13</v>
      </c>
      <c r="H489" s="13" t="s">
        <v>14</v>
      </c>
    </row>
    <row r="490" spans="1:8" ht="11" customHeight="1" x14ac:dyDescent="0.2">
      <c r="A490" s="12">
        <v>45593</v>
      </c>
      <c r="B490" s="13" t="s">
        <v>470</v>
      </c>
      <c r="C490" s="13" t="s">
        <v>473</v>
      </c>
      <c r="D490" s="14">
        <v>1.98</v>
      </c>
      <c r="E490" s="14">
        <v>1.65</v>
      </c>
      <c r="F490" s="14">
        <v>0.33</v>
      </c>
      <c r="G490" s="13" t="s">
        <v>13</v>
      </c>
      <c r="H490" s="13" t="s">
        <v>14</v>
      </c>
    </row>
    <row r="491" spans="1:8" ht="11" customHeight="1" x14ac:dyDescent="0.2">
      <c r="A491" s="12">
        <v>45600</v>
      </c>
      <c r="B491" s="13" t="s">
        <v>471</v>
      </c>
      <c r="C491" s="13" t="s">
        <v>474</v>
      </c>
      <c r="D491" s="14">
        <v>39.6</v>
      </c>
      <c r="E491" s="14">
        <v>33</v>
      </c>
      <c r="F491" s="14">
        <v>6.6</v>
      </c>
      <c r="G491" s="13" t="s">
        <v>13</v>
      </c>
      <c r="H491" s="13" t="s">
        <v>14</v>
      </c>
    </row>
    <row r="492" spans="1:8" ht="11" customHeight="1" x14ac:dyDescent="0.2">
      <c r="A492" s="12">
        <v>45608</v>
      </c>
      <c r="B492" s="13" t="s">
        <v>471</v>
      </c>
      <c r="C492" s="13" t="s">
        <v>475</v>
      </c>
      <c r="D492" s="14">
        <v>-1.98</v>
      </c>
      <c r="E492" s="14">
        <v>-1.65</v>
      </c>
      <c r="F492" s="14">
        <v>-0.33</v>
      </c>
      <c r="G492" s="13" t="s">
        <v>13</v>
      </c>
      <c r="H492" s="13" t="s">
        <v>14</v>
      </c>
    </row>
    <row r="493" spans="1:8" ht="11" customHeight="1" x14ac:dyDescent="0.2">
      <c r="A493" s="12">
        <v>45630</v>
      </c>
      <c r="B493" s="13" t="s">
        <v>471</v>
      </c>
      <c r="C493" s="13" t="s">
        <v>476</v>
      </c>
      <c r="D493" s="14">
        <v>39.6</v>
      </c>
      <c r="E493" s="14">
        <v>33</v>
      </c>
      <c r="F493" s="14">
        <v>6.6</v>
      </c>
      <c r="G493" s="13" t="s">
        <v>13</v>
      </c>
      <c r="H493" s="13" t="s">
        <v>14</v>
      </c>
    </row>
    <row r="494" spans="1:8" ht="11" customHeight="1" x14ac:dyDescent="0.2">
      <c r="A494" s="12">
        <v>45636</v>
      </c>
      <c r="B494" s="13" t="s">
        <v>471</v>
      </c>
      <c r="C494" s="13" t="s">
        <v>477</v>
      </c>
      <c r="D494" s="14">
        <v>-1.98</v>
      </c>
      <c r="E494" s="14">
        <v>-1.65</v>
      </c>
      <c r="F494" s="14">
        <v>-0.33</v>
      </c>
      <c r="G494" s="13" t="s">
        <v>13</v>
      </c>
      <c r="H494" s="13" t="s">
        <v>14</v>
      </c>
    </row>
    <row r="495" spans="1:8" ht="11" customHeight="1" x14ac:dyDescent="0.2">
      <c r="A495" s="15" t="s">
        <v>478</v>
      </c>
      <c r="B495" s="15"/>
      <c r="C495" s="15"/>
      <c r="D495" s="16">
        <f>SUM(D488:D494)</f>
        <v>112.86</v>
      </c>
      <c r="E495" s="16">
        <f>SUM(E488:E494)</f>
        <v>94.049999999999983</v>
      </c>
      <c r="F495" s="16">
        <f>SUM(F488:F494)</f>
        <v>18.810000000000002</v>
      </c>
      <c r="G495" s="15"/>
      <c r="H495" s="15"/>
    </row>
    <row r="496" spans="1:8" ht="13.45" customHeight="1" x14ac:dyDescent="0.2"/>
    <row r="497" spans="1:8" ht="11" customHeight="1" x14ac:dyDescent="0.2">
      <c r="A497" s="17" t="s">
        <v>479</v>
      </c>
      <c r="B497" s="17"/>
      <c r="C497" s="17"/>
      <c r="D497" s="18">
        <f>SUM(D12,D19,D35,D64,D70,D78,D85,D91,D103,D109,D113,D118,D139,D143,D147,D172,D185,D193,D197,D201,D205,D213,D219,D225,D234,D239,D243,D251,D256,D260,D264,D270,D279,D285,D289,D297,D305,D311,D324,D329,D333,D339,D343,D347,D353,D358,D362,D367,D373,D380,D393,D397,D410,D414,D418,D424,D428,D432,D436,D441,D447,D452,D461,D465,D469,D485,D495)</f>
        <v>220094.32000000007</v>
      </c>
      <c r="E497" s="18">
        <f t="shared" ref="E497:F497" si="0">SUM(E12,E19,E35,E64,E70,E78,E85,E91,E103,E109,E113,E118,E139,E143,E147,E172,E185,E193,E197,E201,E205,E213,E219,E225,E234,E239,E243,E251,E256,E260,E264,E270,E279,E285,E289,E297,E305,E311,E324,E329,E333,E339,E343,E347,E353,E358,E362,E367,E373,E380,E393,E397,E410,E414,E418,E424,E428,E432,E436,E441,E447,E452,E461,E465,E469,E485,E495)</f>
        <v>188442.41999999995</v>
      </c>
      <c r="F497" s="18">
        <f t="shared" si="0"/>
        <v>31651.900000000005</v>
      </c>
      <c r="G497" s="17"/>
      <c r="H497" s="17"/>
    </row>
  </sheetData>
  <pageMargins left="0.7" right="0.7" top="0.75" bottom="0.75" header="0.3" footer="0.3"/>
  <pageSetup paperSize="9" scale="63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2025-02-07T10:17:17Z</cp:lastPrinted>
  <dcterms:created xsi:type="dcterms:W3CDTF">2025-02-07T10:01:06Z</dcterms:created>
  <dcterms:modified xsi:type="dcterms:W3CDTF">2025-02-07T13:40:57Z</dcterms:modified>
</cp:coreProperties>
</file>