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ustelltc.sharepoint.com/Shared Documents/Open Government/Schedule of Payments over 500/2023/"/>
    </mc:Choice>
  </mc:AlternateContent>
  <xr:revisionPtr revIDLastSave="3" documentId="8_{7CA57A73-F551-48A5-891C-8374F9417B94}" xr6:coauthVersionLast="47" xr6:coauthVersionMax="47" xr10:uidLastSave="{DAF5F92B-9E82-4417-8835-3A67F0ED171F}"/>
  <bookViews>
    <workbookView xWindow="-118" yWindow="-118" windowWidth="25370" windowHeight="13759" xr2:uid="{00000000-000D-0000-FFFF-FFFF00000000}"/>
  </bookViews>
  <sheets>
    <sheet name="Account Transaction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78" i="1" l="1"/>
  <c r="E778" i="1"/>
  <c r="D778" i="1"/>
  <c r="F776" i="1"/>
  <c r="E776" i="1"/>
  <c r="D776" i="1"/>
  <c r="F772" i="1"/>
  <c r="E772" i="1"/>
  <c r="D772" i="1"/>
  <c r="F743" i="1"/>
  <c r="E743" i="1"/>
  <c r="D743" i="1"/>
  <c r="F739" i="1"/>
  <c r="E739" i="1"/>
  <c r="D739" i="1"/>
  <c r="F734" i="1"/>
  <c r="E734" i="1"/>
  <c r="D734" i="1"/>
  <c r="F730" i="1"/>
  <c r="E730" i="1"/>
  <c r="D730" i="1"/>
  <c r="F694" i="1"/>
  <c r="E694" i="1"/>
  <c r="D694" i="1"/>
  <c r="F690" i="1"/>
  <c r="E690" i="1"/>
  <c r="D690" i="1"/>
  <c r="F679" i="1"/>
  <c r="E679" i="1"/>
  <c r="D679" i="1"/>
  <c r="F669" i="1"/>
  <c r="E669" i="1"/>
  <c r="D669" i="1"/>
  <c r="F662" i="1"/>
  <c r="E662" i="1"/>
  <c r="D662" i="1"/>
  <c r="F658" i="1"/>
  <c r="E658" i="1"/>
  <c r="D658" i="1"/>
  <c r="F654" i="1"/>
  <c r="E654" i="1"/>
  <c r="D654" i="1"/>
  <c r="F650" i="1"/>
  <c r="E650" i="1"/>
  <c r="D650" i="1"/>
  <c r="F643" i="1"/>
  <c r="E643" i="1"/>
  <c r="D643" i="1"/>
  <c r="F638" i="1"/>
  <c r="E638" i="1"/>
  <c r="D638" i="1"/>
  <c r="F625" i="1"/>
  <c r="E625" i="1"/>
  <c r="D625" i="1"/>
  <c r="F621" i="1"/>
  <c r="E621" i="1"/>
  <c r="D621" i="1"/>
  <c r="F593" i="1"/>
  <c r="E593" i="1"/>
  <c r="D593" i="1"/>
  <c r="F565" i="1"/>
  <c r="E565" i="1"/>
  <c r="D565" i="1"/>
  <c r="F559" i="1"/>
  <c r="E559" i="1"/>
  <c r="D559" i="1"/>
  <c r="F550" i="1"/>
  <c r="E550" i="1"/>
  <c r="D550" i="1"/>
  <c r="F546" i="1"/>
  <c r="E546" i="1"/>
  <c r="D546" i="1"/>
  <c r="F540" i="1"/>
  <c r="E540" i="1"/>
  <c r="D540" i="1"/>
  <c r="F535" i="1"/>
  <c r="E535" i="1"/>
  <c r="D535" i="1"/>
  <c r="F529" i="1"/>
  <c r="E529" i="1"/>
  <c r="D529" i="1"/>
  <c r="F522" i="1"/>
  <c r="E522" i="1"/>
  <c r="D522" i="1"/>
  <c r="F514" i="1"/>
  <c r="E514" i="1"/>
  <c r="D514" i="1"/>
  <c r="F505" i="1"/>
  <c r="E505" i="1"/>
  <c r="D505" i="1"/>
  <c r="F496" i="1"/>
  <c r="E496" i="1"/>
  <c r="D496" i="1"/>
  <c r="F491" i="1"/>
  <c r="E491" i="1"/>
  <c r="D491" i="1"/>
  <c r="F485" i="1"/>
  <c r="E485" i="1"/>
  <c r="D485" i="1"/>
  <c r="F481" i="1"/>
  <c r="E481" i="1"/>
  <c r="D481" i="1"/>
  <c r="F476" i="1"/>
  <c r="E476" i="1"/>
  <c r="D476" i="1"/>
  <c r="F441" i="1"/>
  <c r="E441" i="1"/>
  <c r="D441" i="1"/>
  <c r="F429" i="1"/>
  <c r="E429" i="1"/>
  <c r="D429" i="1"/>
  <c r="F416" i="1"/>
  <c r="E416" i="1"/>
  <c r="D416" i="1"/>
  <c r="F403" i="1"/>
  <c r="E403" i="1"/>
  <c r="D403" i="1"/>
  <c r="F399" i="1"/>
  <c r="E399" i="1"/>
  <c r="D399" i="1"/>
  <c r="F395" i="1"/>
  <c r="E395" i="1"/>
  <c r="D395" i="1"/>
  <c r="F391" i="1"/>
  <c r="E391" i="1"/>
  <c r="D391" i="1"/>
  <c r="F385" i="1"/>
  <c r="E385" i="1"/>
  <c r="D385" i="1"/>
  <c r="F377" i="1"/>
  <c r="E377" i="1"/>
  <c r="D377" i="1"/>
  <c r="F364" i="1"/>
  <c r="E364" i="1"/>
  <c r="D364" i="1"/>
  <c r="F360" i="1"/>
  <c r="E360" i="1"/>
  <c r="D360" i="1"/>
  <c r="F354" i="1"/>
  <c r="E354" i="1"/>
  <c r="D354" i="1"/>
  <c r="F349" i="1"/>
  <c r="E349" i="1"/>
  <c r="D349" i="1"/>
  <c r="F344" i="1"/>
  <c r="E344" i="1"/>
  <c r="D344" i="1"/>
  <c r="F339" i="1"/>
  <c r="E339" i="1"/>
  <c r="D339" i="1"/>
  <c r="F333" i="1"/>
  <c r="E333" i="1"/>
  <c r="D333" i="1"/>
  <c r="F319" i="1"/>
  <c r="E319" i="1"/>
  <c r="D319" i="1"/>
  <c r="F315" i="1"/>
  <c r="E315" i="1"/>
  <c r="D315" i="1"/>
  <c r="F306" i="1"/>
  <c r="E306" i="1"/>
  <c r="D306" i="1"/>
  <c r="F299" i="1"/>
  <c r="E299" i="1"/>
  <c r="D299" i="1"/>
  <c r="F291" i="1"/>
  <c r="E291" i="1"/>
  <c r="D291" i="1"/>
  <c r="F282" i="1"/>
  <c r="E282" i="1"/>
  <c r="D282" i="1"/>
  <c r="F260" i="1"/>
  <c r="E260" i="1"/>
  <c r="D260" i="1"/>
  <c r="F237" i="1"/>
  <c r="E237" i="1"/>
  <c r="D237" i="1"/>
  <c r="F231" i="1"/>
  <c r="E231" i="1"/>
  <c r="D231" i="1"/>
  <c r="F226" i="1"/>
  <c r="E226" i="1"/>
  <c r="D226" i="1"/>
  <c r="F172" i="1"/>
  <c r="E172" i="1"/>
  <c r="D172" i="1"/>
  <c r="F167" i="1"/>
  <c r="E167" i="1"/>
  <c r="D167" i="1"/>
  <c r="F163" i="1"/>
  <c r="E163" i="1"/>
  <c r="D163" i="1"/>
  <c r="F156" i="1"/>
  <c r="E156" i="1"/>
  <c r="D156" i="1"/>
  <c r="F152" i="1"/>
  <c r="E152" i="1"/>
  <c r="D152" i="1"/>
  <c r="F148" i="1"/>
  <c r="E148" i="1"/>
  <c r="D148" i="1"/>
  <c r="F144" i="1"/>
  <c r="E144" i="1"/>
  <c r="D144" i="1"/>
  <c r="F130" i="1"/>
  <c r="E130" i="1"/>
  <c r="D130" i="1"/>
  <c r="F122" i="1"/>
  <c r="E122" i="1"/>
  <c r="D122" i="1"/>
  <c r="F118" i="1"/>
  <c r="E118" i="1"/>
  <c r="D118" i="1"/>
  <c r="F104" i="1"/>
  <c r="E104" i="1"/>
  <c r="D104" i="1"/>
  <c r="F94" i="1"/>
  <c r="E94" i="1"/>
  <c r="D94" i="1"/>
  <c r="F86" i="1"/>
  <c r="E86" i="1"/>
  <c r="D86" i="1"/>
  <c r="F75" i="1"/>
  <c r="E75" i="1"/>
  <c r="D75" i="1"/>
  <c r="F36" i="1"/>
  <c r="E36" i="1"/>
  <c r="D36" i="1"/>
</calcChain>
</file>

<file path=xl/sharedStrings.xml><?xml version="1.0" encoding="utf-8"?>
<sst xmlns="http://schemas.openxmlformats.org/spreadsheetml/2006/main" count="2338" uniqueCount="746">
  <si>
    <t>Account Transactions</t>
  </si>
  <si>
    <t>For the period 1 April 2023 to 30 September 2023</t>
  </si>
  <si>
    <t>Date</t>
  </si>
  <si>
    <t>Description</t>
  </si>
  <si>
    <t>Reference</t>
  </si>
  <si>
    <t>Gross</t>
  </si>
  <si>
    <t>Net</t>
  </si>
  <si>
    <t>VAT</t>
  </si>
  <si>
    <t>Account</t>
  </si>
  <si>
    <t>Cost Centre</t>
  </si>
  <si>
    <t>Contract Payments</t>
  </si>
  <si>
    <t>Priory Car Park</t>
  </si>
  <si>
    <t>General Administration</t>
  </si>
  <si>
    <t>Miscellaneous Grants</t>
  </si>
  <si>
    <t>The House/Youth Services</t>
  </si>
  <si>
    <t>Mayor's Charity</t>
  </si>
  <si>
    <t>Water</t>
  </si>
  <si>
    <t>Library</t>
  </si>
  <si>
    <t>Gas</t>
  </si>
  <si>
    <t>Electricity</t>
  </si>
  <si>
    <t>Other Parks and Open Spaces</t>
  </si>
  <si>
    <t>Tregonissey Lane End</t>
  </si>
  <si>
    <t>CCTV</t>
  </si>
  <si>
    <t>Total</t>
  </si>
  <si>
    <t>Training</t>
  </si>
  <si>
    <t>CC1.4.23</t>
  </si>
  <si>
    <t>IT / Communications</t>
  </si>
  <si>
    <t>Allstar Business Solutions</t>
  </si>
  <si>
    <t>Payment: Allstar Business Solutions</t>
  </si>
  <si>
    <t>E2016834830</t>
  </si>
  <si>
    <t>Fuel</t>
  </si>
  <si>
    <t>Transport and Plant</t>
  </si>
  <si>
    <t>E2016876685</t>
  </si>
  <si>
    <t>E2016913128</t>
  </si>
  <si>
    <t>E2016930671</t>
  </si>
  <si>
    <t>E2016955339</t>
  </si>
  <si>
    <t>E2017015351</t>
  </si>
  <si>
    <t>E2017043274</t>
  </si>
  <si>
    <t>E2017071036</t>
  </si>
  <si>
    <t>E2017088099</t>
  </si>
  <si>
    <t>E2017139588</t>
  </si>
  <si>
    <t>E2017162481</t>
  </si>
  <si>
    <t>E2017189866</t>
  </si>
  <si>
    <t>E2017220137</t>
  </si>
  <si>
    <t>E2017253299</t>
  </si>
  <si>
    <t>E2017294428</t>
  </si>
  <si>
    <t>E2017322050</t>
  </si>
  <si>
    <t>E2017359346</t>
  </si>
  <si>
    <t>E2017376158</t>
  </si>
  <si>
    <t>E2017434854</t>
  </si>
  <si>
    <t>E2017455037</t>
  </si>
  <si>
    <t>E2017480953</t>
  </si>
  <si>
    <t>E2017515692</t>
  </si>
  <si>
    <t>E2017539154</t>
  </si>
  <si>
    <t>E2017580973</t>
  </si>
  <si>
    <t>E2017617439</t>
  </si>
  <si>
    <t>E2017636177</t>
  </si>
  <si>
    <t>Total Allstar Business Solutions</t>
  </si>
  <si>
    <t>Amazon EU S.a.r.l.</t>
  </si>
  <si>
    <t>Payment: Amazon EU S.a.r.l.</t>
  </si>
  <si>
    <t>Grounds Maintenance Supplies</t>
  </si>
  <si>
    <t>CC5.4.23</t>
  </si>
  <si>
    <t>Miscellaneous Expenses</t>
  </si>
  <si>
    <t>Office Supplies</t>
  </si>
  <si>
    <t>CC07.04.23</t>
  </si>
  <si>
    <t>Cleaning &amp; Domestic Supplies</t>
  </si>
  <si>
    <t>CC10.04.23</t>
  </si>
  <si>
    <t>CC09.05.23</t>
  </si>
  <si>
    <t>CC29.5.23</t>
  </si>
  <si>
    <t>Civic Ceremonial</t>
  </si>
  <si>
    <t>CC7.6.23</t>
  </si>
  <si>
    <t>CC14.6.23</t>
  </si>
  <si>
    <t>CC15.6.23</t>
  </si>
  <si>
    <t>CC20.6.23</t>
  </si>
  <si>
    <t>CC20.06.23</t>
  </si>
  <si>
    <t>CC22.6.23</t>
  </si>
  <si>
    <t>CC13.7.23</t>
  </si>
  <si>
    <t>Stable Block/Pondhu House</t>
  </si>
  <si>
    <t>CC24.7.23</t>
  </si>
  <si>
    <t>Repairs / Maintenance Premises</t>
  </si>
  <si>
    <t>CC1.8.23</t>
  </si>
  <si>
    <t>CC9.8.23</t>
  </si>
  <si>
    <t>CC10.8.23</t>
  </si>
  <si>
    <t>CC14.8.23</t>
  </si>
  <si>
    <t>CC15.8.23</t>
  </si>
  <si>
    <t>CC17.8.23</t>
  </si>
  <si>
    <t>CC19.8.23</t>
  </si>
  <si>
    <t>CC23.8.23</t>
  </si>
  <si>
    <t>CC24.8.23</t>
  </si>
  <si>
    <t>Bethel Park</t>
  </si>
  <si>
    <t>CC7.9.23</t>
  </si>
  <si>
    <t>CC8.9.23</t>
  </si>
  <si>
    <t>CC11.9.23</t>
  </si>
  <si>
    <t>CC15.9.23</t>
  </si>
  <si>
    <t>Total Amazon EU S.a.r.l.</t>
  </si>
  <si>
    <t>Repairs/ Maintenance-Vehicles/Plant</t>
  </si>
  <si>
    <t>000083</t>
  </si>
  <si>
    <t>000088</t>
  </si>
  <si>
    <t>000089</t>
  </si>
  <si>
    <t>000091</t>
  </si>
  <si>
    <t>000092</t>
  </si>
  <si>
    <t>000094</t>
  </si>
  <si>
    <t>000097</t>
  </si>
  <si>
    <t>000098</t>
  </si>
  <si>
    <t>APS Construction Services Limited</t>
  </si>
  <si>
    <t>Payment: APS Construction Services Limited</t>
  </si>
  <si>
    <t>3260</t>
  </si>
  <si>
    <t>Priory Toilets</t>
  </si>
  <si>
    <t>3274</t>
  </si>
  <si>
    <t>Play Equipment</t>
  </si>
  <si>
    <t>Poltair Park</t>
  </si>
  <si>
    <t>3322</t>
  </si>
  <si>
    <t>3325</t>
  </si>
  <si>
    <t>3349</t>
  </si>
  <si>
    <t>Total APS Construction Services Limited</t>
  </si>
  <si>
    <t>Bemrose Mobile Limited</t>
  </si>
  <si>
    <t>Payment: Bemrose Mobile Limited</t>
  </si>
  <si>
    <t>B3122382</t>
  </si>
  <si>
    <t>B3122372</t>
  </si>
  <si>
    <t>B3122389</t>
  </si>
  <si>
    <t>B3122396</t>
  </si>
  <si>
    <t>B3122403</t>
  </si>
  <si>
    <t>B3122360</t>
  </si>
  <si>
    <t>B3122410</t>
  </si>
  <si>
    <t>Total Bemrose Mobile Limited</t>
  </si>
  <si>
    <t>Biffa Waste Services Ltd</t>
  </si>
  <si>
    <t>Payment: Biffa Waste Services Ltd</t>
  </si>
  <si>
    <t>522C18692</t>
  </si>
  <si>
    <t>522C23779</t>
  </si>
  <si>
    <t>522C23775</t>
  </si>
  <si>
    <t>522C31936</t>
  </si>
  <si>
    <t>522C31932</t>
  </si>
  <si>
    <t>441M00228</t>
  </si>
  <si>
    <t>441M00240</t>
  </si>
  <si>
    <t>522C43378</t>
  </si>
  <si>
    <t>522C48737</t>
  </si>
  <si>
    <t>522C48733</t>
  </si>
  <si>
    <t>522C57451</t>
  </si>
  <si>
    <t>Total Biffa Waste Services Ltd</t>
  </si>
  <si>
    <t>Bonney &amp; Jarman Ltd</t>
  </si>
  <si>
    <t>Payment: Bonney &amp; Jarman Ltd</t>
  </si>
  <si>
    <t>5273</t>
  </si>
  <si>
    <t>Total Bonney &amp; Jarman Ltd</t>
  </si>
  <si>
    <t>Printing and Stationery</t>
  </si>
  <si>
    <t>British Gas</t>
  </si>
  <si>
    <t>Payment: British Gas</t>
  </si>
  <si>
    <t>5195946</t>
  </si>
  <si>
    <t>5279188</t>
  </si>
  <si>
    <t>5413024</t>
  </si>
  <si>
    <t>5455725</t>
  </si>
  <si>
    <t>5609043</t>
  </si>
  <si>
    <t>Total British Gas</t>
  </si>
  <si>
    <t>BT</t>
  </si>
  <si>
    <t>Payment: BT</t>
  </si>
  <si>
    <t>M083 B1</t>
  </si>
  <si>
    <t>20035866</t>
  </si>
  <si>
    <t>M084 VI</t>
  </si>
  <si>
    <t>M084 FO</t>
  </si>
  <si>
    <t>M085 Z4</t>
  </si>
  <si>
    <t>M085 JA</t>
  </si>
  <si>
    <t>M086 21</t>
  </si>
  <si>
    <t>M086 NX</t>
  </si>
  <si>
    <t>F087 VT</t>
  </si>
  <si>
    <t>M087 RJ</t>
  </si>
  <si>
    <t>M088 V5</t>
  </si>
  <si>
    <t>Total BT</t>
  </si>
  <si>
    <t>C J Turf</t>
  </si>
  <si>
    <t>Payment: C J Turf</t>
  </si>
  <si>
    <t>INV0061</t>
  </si>
  <si>
    <t>Total C J Turf</t>
  </si>
  <si>
    <t>Small Grants Scheme</t>
  </si>
  <si>
    <t>Misc. Projects/Grants</t>
  </si>
  <si>
    <t>CHAOS Radio</t>
  </si>
  <si>
    <t>Payment: CHAOS Radio</t>
  </si>
  <si>
    <t>Grant1</t>
  </si>
  <si>
    <t>Total CHAOS Radio</t>
  </si>
  <si>
    <t>ChapmanGain Accountants</t>
  </si>
  <si>
    <t>Payment: ChapmanGain Accountants</t>
  </si>
  <si>
    <t>5080/S176</t>
  </si>
  <si>
    <t>Total ChapmanGain Accountants</t>
  </si>
  <si>
    <t>Subscriptions</t>
  </si>
  <si>
    <t>Complete Weed Control (SW)</t>
  </si>
  <si>
    <t>Payment: Complete Weed Control (SW)</t>
  </si>
  <si>
    <t>SW3522</t>
  </si>
  <si>
    <t>SW3572</t>
  </si>
  <si>
    <t>SW3575</t>
  </si>
  <si>
    <t>Total Complete Weed Control (SW)</t>
  </si>
  <si>
    <t>Cornish Engineering Surveys Ltd</t>
  </si>
  <si>
    <t>Payment: Cornish Engineering Surveys Ltd</t>
  </si>
  <si>
    <t>3534</t>
  </si>
  <si>
    <t>Total Cornish Engineering Surveys Ltd</t>
  </si>
  <si>
    <t>Cornwall Association of Local Councils Limited</t>
  </si>
  <si>
    <t>Payment: Cornwall Association of Local Councils Limited</t>
  </si>
  <si>
    <t>2324_130</t>
  </si>
  <si>
    <t>Total Cornwall Association of Local Councils Limited</t>
  </si>
  <si>
    <t>Cornwall Council</t>
  </si>
  <si>
    <t>Payment: Cornwall Council</t>
  </si>
  <si>
    <t>Rates</t>
  </si>
  <si>
    <t>650155461</t>
  </si>
  <si>
    <t>650156672</t>
  </si>
  <si>
    <t>650156681</t>
  </si>
  <si>
    <t>8100360249</t>
  </si>
  <si>
    <t>8100360856</t>
  </si>
  <si>
    <t>80262013X-2023/24-1</t>
  </si>
  <si>
    <t>802635724-2023/24-1</t>
  </si>
  <si>
    <t>802628607-2023/24-1</t>
  </si>
  <si>
    <t>8100361231</t>
  </si>
  <si>
    <t>CC24.04.23</t>
  </si>
  <si>
    <t>802973815-2023/2024-1</t>
  </si>
  <si>
    <t>8100362320</t>
  </si>
  <si>
    <t>8100370479</t>
  </si>
  <si>
    <t>8100363021</t>
  </si>
  <si>
    <t>80262013X-2023/24-2</t>
  </si>
  <si>
    <t>802635724-2023/24-2</t>
  </si>
  <si>
    <t>802628607-2023/24-2</t>
  </si>
  <si>
    <t>CC25.05.23</t>
  </si>
  <si>
    <t>Town Centre Revitalisation Project</t>
  </si>
  <si>
    <t>8100371906</t>
  </si>
  <si>
    <t>Rent / Room Hire</t>
  </si>
  <si>
    <t>802973815-2023/2024-2</t>
  </si>
  <si>
    <t>8100372544</t>
  </si>
  <si>
    <t>802635724-2023/24-3</t>
  </si>
  <si>
    <t>80262013X-2023/24-3</t>
  </si>
  <si>
    <t>802628607-2023/24-3</t>
  </si>
  <si>
    <t>8100380417</t>
  </si>
  <si>
    <t>802973815-2023/2024-3</t>
  </si>
  <si>
    <t>802635724-2023/24-4</t>
  </si>
  <si>
    <t>80262013X-2023/24-4</t>
  </si>
  <si>
    <t>802628607-2023/24-4</t>
  </si>
  <si>
    <t>8100389450</t>
  </si>
  <si>
    <t>8100389451</t>
  </si>
  <si>
    <t>8100380690</t>
  </si>
  <si>
    <t>802973815-2023/2024-4</t>
  </si>
  <si>
    <t>8100397228</t>
  </si>
  <si>
    <t>8100397232</t>
  </si>
  <si>
    <t>802628607-2023/24-5</t>
  </si>
  <si>
    <t>80262013X-2023/24-5</t>
  </si>
  <si>
    <t>802635724-2023/24-5</t>
  </si>
  <si>
    <t>8100397714</t>
  </si>
  <si>
    <t>8100389545</t>
  </si>
  <si>
    <t>8100400679</t>
  </si>
  <si>
    <t>802973815-2023/2024-5</t>
  </si>
  <si>
    <t>802628607-2023/24-6</t>
  </si>
  <si>
    <t>80262013X-2023/24-6</t>
  </si>
  <si>
    <t>802635724-2023/24-6</t>
  </si>
  <si>
    <t>8100392457</t>
  </si>
  <si>
    <t>8100406799</t>
  </si>
  <si>
    <t>8100406798</t>
  </si>
  <si>
    <t>Total Cornwall Council</t>
  </si>
  <si>
    <t>Cornwall Scale &amp; Equipment Ltd</t>
  </si>
  <si>
    <t>Payment: Cornwall Scale &amp; Equipment Ltd</t>
  </si>
  <si>
    <t>20630</t>
  </si>
  <si>
    <t>20840</t>
  </si>
  <si>
    <t>Total Cornwall Scale &amp; Equipment Ltd</t>
  </si>
  <si>
    <t>Cornwall Signs</t>
  </si>
  <si>
    <t>Payment: Cornwall Signs</t>
  </si>
  <si>
    <t>42371</t>
  </si>
  <si>
    <t>43132</t>
  </si>
  <si>
    <t>43445</t>
  </si>
  <si>
    <t>Total Cornwall Signs</t>
  </si>
  <si>
    <t>D May &amp; Son Ltd</t>
  </si>
  <si>
    <t>Payment: D May &amp; Son Ltd</t>
  </si>
  <si>
    <t>2/000067468</t>
  </si>
  <si>
    <t>2/000066968</t>
  </si>
  <si>
    <t>3/000021753</t>
  </si>
  <si>
    <t>1/000037729</t>
  </si>
  <si>
    <t>2/000066501</t>
  </si>
  <si>
    <t>1/000037728</t>
  </si>
  <si>
    <t>2/000000601</t>
  </si>
  <si>
    <t>1/000042232</t>
  </si>
  <si>
    <t>2/000003268</t>
  </si>
  <si>
    <t>2/000003523</t>
  </si>
  <si>
    <t>1/000041944</t>
  </si>
  <si>
    <t>2/000005141</t>
  </si>
  <si>
    <t>1/000043984</t>
  </si>
  <si>
    <t>1/000044593</t>
  </si>
  <si>
    <t>2/000008597</t>
  </si>
  <si>
    <t>3/000026870</t>
  </si>
  <si>
    <t>2/000006756</t>
  </si>
  <si>
    <t>Protective Clothing</t>
  </si>
  <si>
    <t>2/000007431</t>
  </si>
  <si>
    <t>2/000009432</t>
  </si>
  <si>
    <t>2/000009901</t>
  </si>
  <si>
    <t>Total D May &amp; Son Ltd</t>
  </si>
  <si>
    <t>DJR Water Hygiene</t>
  </si>
  <si>
    <t>Payment: DJR Water Hygiene</t>
  </si>
  <si>
    <t>SI-559</t>
  </si>
  <si>
    <t>SI-563</t>
  </si>
  <si>
    <t>SI-569</t>
  </si>
  <si>
    <t>SI-576</t>
  </si>
  <si>
    <t>SI-584</t>
  </si>
  <si>
    <t>SI-591</t>
  </si>
  <si>
    <t>SI-598</t>
  </si>
  <si>
    <t>Total DJR Water Hygiene</t>
  </si>
  <si>
    <t>Truro Road Park</t>
  </si>
  <si>
    <t>EE Limited</t>
  </si>
  <si>
    <t>Payment: EE Limited</t>
  </si>
  <si>
    <t>V02094920602</t>
  </si>
  <si>
    <t>V02104425232</t>
  </si>
  <si>
    <t>V02114418352</t>
  </si>
  <si>
    <t>V02123698788</t>
  </si>
  <si>
    <t>V02133609942</t>
  </si>
  <si>
    <t>V02143747889</t>
  </si>
  <si>
    <t>Total EE Limited</t>
  </si>
  <si>
    <t>Elliott Window Cleaning Services</t>
  </si>
  <si>
    <t>Payment: Elliott Window Cleaning Services</t>
  </si>
  <si>
    <t>2002</t>
  </si>
  <si>
    <t>2038</t>
  </si>
  <si>
    <t>2039</t>
  </si>
  <si>
    <t>2084</t>
  </si>
  <si>
    <t>2143</t>
  </si>
  <si>
    <t>Total Elliott Window Cleaning Services</t>
  </si>
  <si>
    <t>Enerveo</t>
  </si>
  <si>
    <t>Payment: Enerveo</t>
  </si>
  <si>
    <t>900016588</t>
  </si>
  <si>
    <t>900016987</t>
  </si>
  <si>
    <t>240201396S</t>
  </si>
  <si>
    <t>900020815</t>
  </si>
  <si>
    <t>Total Enerveo</t>
  </si>
  <si>
    <t>CC8.8.23</t>
  </si>
  <si>
    <t>FindParkPay Ltd</t>
  </si>
  <si>
    <t>Payment: FindParkPay Ltd</t>
  </si>
  <si>
    <t>SA-0408</t>
  </si>
  <si>
    <t>SA-0419</t>
  </si>
  <si>
    <t>SA-0425</t>
  </si>
  <si>
    <t>SA-0439</t>
  </si>
  <si>
    <t>SA-0443</t>
  </si>
  <si>
    <t>SA-0449</t>
  </si>
  <si>
    <t>Total FindParkPay Ltd</t>
  </si>
  <si>
    <t>Flowbird Smart City UK Limited</t>
  </si>
  <si>
    <t>Payment: Flowbird Smart City UK Limited</t>
  </si>
  <si>
    <t>UK161430</t>
  </si>
  <si>
    <t>Total Flowbird Smart City UK Limited</t>
  </si>
  <si>
    <t>G4S</t>
  </si>
  <si>
    <t>Payment: G4S</t>
  </si>
  <si>
    <t>2023033072</t>
  </si>
  <si>
    <t>2023042925</t>
  </si>
  <si>
    <t>2023053011</t>
  </si>
  <si>
    <t>2023062916</t>
  </si>
  <si>
    <t>2023072971</t>
  </si>
  <si>
    <t>2023082630</t>
  </si>
  <si>
    <t>Total G4S</t>
  </si>
  <si>
    <t>Garden Services (SW) Ltd</t>
  </si>
  <si>
    <t>Payment: Garden Services (SW) Ltd</t>
  </si>
  <si>
    <t>ST AUSTELL/182</t>
  </si>
  <si>
    <t>ST AUSTELL/183</t>
  </si>
  <si>
    <t>ST AUSTELL/184</t>
  </si>
  <si>
    <t>Total Garden Services (SW) Ltd</t>
  </si>
  <si>
    <t>GB Tool Hire Ltd</t>
  </si>
  <si>
    <t>Payment: GB Tool Hire Ltd</t>
  </si>
  <si>
    <t>76813</t>
  </si>
  <si>
    <t>77368</t>
  </si>
  <si>
    <t>Total GB Tool Hire Ltd</t>
  </si>
  <si>
    <t>Glasdon UK Limited</t>
  </si>
  <si>
    <t>Payment: Glasdon UK Limited</t>
  </si>
  <si>
    <t>SI861669</t>
  </si>
  <si>
    <t>SI867974</t>
  </si>
  <si>
    <t>Total Glasdon UK Limited</t>
  </si>
  <si>
    <t>Glendale Countryside Ltd</t>
  </si>
  <si>
    <t>Payment: Glendale Countryside Ltd</t>
  </si>
  <si>
    <t>GC421-3801</t>
  </si>
  <si>
    <t>GC421-3807</t>
  </si>
  <si>
    <t>Total Glendale Countryside Ltd</t>
  </si>
  <si>
    <t>Hay Nurseries (Cornwall) Ltd</t>
  </si>
  <si>
    <t>Payment: Hay Nurseries (Cornwall) Ltd</t>
  </si>
  <si>
    <t>157153</t>
  </si>
  <si>
    <t>157203</t>
  </si>
  <si>
    <t>157215</t>
  </si>
  <si>
    <t>Total Hay Nurseries (Cornwall) Ltd</t>
  </si>
  <si>
    <t>Credit1</t>
  </si>
  <si>
    <t>Hudson Accounting</t>
  </si>
  <si>
    <t>Payment: Hudson Accounting</t>
  </si>
  <si>
    <t>687</t>
  </si>
  <si>
    <t>Total Hudson Accounting</t>
  </si>
  <si>
    <t>ITEC</t>
  </si>
  <si>
    <t>Payment: ITEC</t>
  </si>
  <si>
    <t>CWI141414</t>
  </si>
  <si>
    <t>852743</t>
  </si>
  <si>
    <t>CWI1130626</t>
  </si>
  <si>
    <t>CWI142528</t>
  </si>
  <si>
    <t>865297</t>
  </si>
  <si>
    <t>CWI143568</t>
  </si>
  <si>
    <t>875584</t>
  </si>
  <si>
    <t>CWI144586</t>
  </si>
  <si>
    <t>886026</t>
  </si>
  <si>
    <t>CWI146650</t>
  </si>
  <si>
    <t>Total ITEC</t>
  </si>
  <si>
    <t>J Parkers</t>
  </si>
  <si>
    <t>Payment: J Parkers</t>
  </si>
  <si>
    <t>CC31.8.23</t>
  </si>
  <si>
    <t>Total J Parkers</t>
  </si>
  <si>
    <t>James Hallam Ltd</t>
  </si>
  <si>
    <t>Payment: James Hallam Ltd</t>
  </si>
  <si>
    <t>525789292</t>
  </si>
  <si>
    <t>Transport Insurance</t>
  </si>
  <si>
    <t>526585406</t>
  </si>
  <si>
    <t>526980334</t>
  </si>
  <si>
    <t>Total James Hallam Ltd</t>
  </si>
  <si>
    <t>K J Rule &amp; Son Ltd</t>
  </si>
  <si>
    <t>Payment: K J Rule &amp; Son Ltd</t>
  </si>
  <si>
    <t>CC27.9.23</t>
  </si>
  <si>
    <t>Total K J Rule &amp; Son Ltd</t>
  </si>
  <si>
    <t>Keith Clemes Line Marking Service</t>
  </si>
  <si>
    <t>Payment: Keith Clemes Line Marking Service</t>
  </si>
  <si>
    <t>6694</t>
  </si>
  <si>
    <t>Total Keith Clemes Line Marking Service</t>
  </si>
  <si>
    <t>Kennall Consulting Ltd</t>
  </si>
  <si>
    <t>Payment: Kennall Consulting Ltd</t>
  </si>
  <si>
    <t>74</t>
  </si>
  <si>
    <t>Total Kennall Consulting Ltd</t>
  </si>
  <si>
    <t>Kent County Council</t>
  </si>
  <si>
    <t>Payment: Kent County Council</t>
  </si>
  <si>
    <t>E8716342</t>
  </si>
  <si>
    <t>G8714940</t>
  </si>
  <si>
    <t>E8716334</t>
  </si>
  <si>
    <t>G8765907</t>
  </si>
  <si>
    <t>G8835597</t>
  </si>
  <si>
    <t>E8879464</t>
  </si>
  <si>
    <t>E8879488</t>
  </si>
  <si>
    <t>G8902051</t>
  </si>
  <si>
    <t>G8931330</t>
  </si>
  <si>
    <t>G8989857</t>
  </si>
  <si>
    <t>Total Kent County Council</t>
  </si>
  <si>
    <t>Logical Cleaning Solutions</t>
  </si>
  <si>
    <t>Payment: Logical Cleaning Solutions</t>
  </si>
  <si>
    <t>INV-5826</t>
  </si>
  <si>
    <t>INV-5855</t>
  </si>
  <si>
    <t>INV-5925</t>
  </si>
  <si>
    <t>INV-5890</t>
  </si>
  <si>
    <t>INV-6011</t>
  </si>
  <si>
    <t>INV-5960</t>
  </si>
  <si>
    <t>INV-6102</t>
  </si>
  <si>
    <t>INV-6052</t>
  </si>
  <si>
    <t>INV-6156</t>
  </si>
  <si>
    <t>INV-6200</t>
  </si>
  <si>
    <t>Total Logical Cleaning Solutions</t>
  </si>
  <si>
    <t>Lyreco UK Limited</t>
  </si>
  <si>
    <t>Payment: Lyreco UK Limited</t>
  </si>
  <si>
    <t>6723506260</t>
  </si>
  <si>
    <t>6723506257</t>
  </si>
  <si>
    <t>6723506259</t>
  </si>
  <si>
    <t>6723506258</t>
  </si>
  <si>
    <t>6723506261</t>
  </si>
  <si>
    <t>6723528975</t>
  </si>
  <si>
    <t>6723555045</t>
  </si>
  <si>
    <t>6723579976</t>
  </si>
  <si>
    <t>6723579975</t>
  </si>
  <si>
    <t>Total Lyreco UK Limited</t>
  </si>
  <si>
    <t>M A Grigg Ltd</t>
  </si>
  <si>
    <t>Payment: M A Grigg Ltd</t>
  </si>
  <si>
    <t>S26075</t>
  </si>
  <si>
    <t>S32112</t>
  </si>
  <si>
    <t>S23123</t>
  </si>
  <si>
    <t>S22029</t>
  </si>
  <si>
    <t>S23126</t>
  </si>
  <si>
    <t>S17449</t>
  </si>
  <si>
    <t>S17854</t>
  </si>
  <si>
    <t>S27971</t>
  </si>
  <si>
    <t>S36790</t>
  </si>
  <si>
    <t>S59667</t>
  </si>
  <si>
    <t>S79756</t>
  </si>
  <si>
    <t>S81084</t>
  </si>
  <si>
    <t>S71506</t>
  </si>
  <si>
    <t>S90894</t>
  </si>
  <si>
    <t>S13533</t>
  </si>
  <si>
    <t>S14615</t>
  </si>
  <si>
    <t>S09844</t>
  </si>
  <si>
    <t>S21923</t>
  </si>
  <si>
    <t>S14968</t>
  </si>
  <si>
    <t>S10489</t>
  </si>
  <si>
    <t>S26857</t>
  </si>
  <si>
    <t>S43205</t>
  </si>
  <si>
    <t>S45206</t>
  </si>
  <si>
    <t>S34894</t>
  </si>
  <si>
    <t>S25879</t>
  </si>
  <si>
    <t>S25865</t>
  </si>
  <si>
    <t>S31520</t>
  </si>
  <si>
    <t>Total M A Grigg Ltd</t>
  </si>
  <si>
    <t>Manor Made Cornwall</t>
  </si>
  <si>
    <t>Payment: Manor Made Cornwall</t>
  </si>
  <si>
    <t>INV-0082</t>
  </si>
  <si>
    <t>INV-0088</t>
  </si>
  <si>
    <t>Total Manor Made Cornwall</t>
  </si>
  <si>
    <t>Mei Loci</t>
  </si>
  <si>
    <t>Payment: Mei Loci</t>
  </si>
  <si>
    <t>2224</t>
  </si>
  <si>
    <t>Total Mei Loci</t>
  </si>
  <si>
    <t>Microsoft</t>
  </si>
  <si>
    <t>Payment: Microsoft</t>
  </si>
  <si>
    <t>CC25.4.23</t>
  </si>
  <si>
    <t>CC25.06.23</t>
  </si>
  <si>
    <t>CC25.8.23</t>
  </si>
  <si>
    <t>Total Microsoft</t>
  </si>
  <si>
    <t>Newquay Town Council</t>
  </si>
  <si>
    <t>Payment: Newquay Town Council</t>
  </si>
  <si>
    <t>TC-675</t>
  </si>
  <si>
    <t>TC-753</t>
  </si>
  <si>
    <t>Total Newquay Town Council</t>
  </si>
  <si>
    <t>Npower</t>
  </si>
  <si>
    <t>Payment: Npower</t>
  </si>
  <si>
    <t>IN06697042</t>
  </si>
  <si>
    <t>IN06965414</t>
  </si>
  <si>
    <t>IN07220299</t>
  </si>
  <si>
    <t>IN07634370</t>
  </si>
  <si>
    <t>IN07924873</t>
  </si>
  <si>
    <t>IN08230322</t>
  </si>
  <si>
    <t>Total Npower</t>
  </si>
  <si>
    <t>ObjectiveITServices</t>
  </si>
  <si>
    <t>Payment: ObjectiveITServices</t>
  </si>
  <si>
    <t>3320</t>
  </si>
  <si>
    <t>3334</t>
  </si>
  <si>
    <t>3346</t>
  </si>
  <si>
    <t>3358</t>
  </si>
  <si>
    <t>3372</t>
  </si>
  <si>
    <t>3386</t>
  </si>
  <si>
    <t>Total ObjectiveITServices</t>
  </si>
  <si>
    <t>Paul Evely Service and Repair Centre</t>
  </si>
  <si>
    <t>Payment: Paul Evely Service and Repair Centre</t>
  </si>
  <si>
    <t>CC27.06.23</t>
  </si>
  <si>
    <t>36769</t>
  </si>
  <si>
    <t>CC25.9.23</t>
  </si>
  <si>
    <t>Total Paul Evely Service and Repair Centre</t>
  </si>
  <si>
    <t>PJI Security Ltd</t>
  </si>
  <si>
    <t>Payment: PJI Security Ltd</t>
  </si>
  <si>
    <t>31895</t>
  </si>
  <si>
    <t>32024</t>
  </si>
  <si>
    <t>32224</t>
  </si>
  <si>
    <t>32441</t>
  </si>
  <si>
    <t>Total PJI Security Ltd</t>
  </si>
  <si>
    <t>Playsafety Limited</t>
  </si>
  <si>
    <t>Payment: Playsafety Limited</t>
  </si>
  <si>
    <t>70305</t>
  </si>
  <si>
    <t>Total Playsafety Limited</t>
  </si>
  <si>
    <t>Proludic Ltd</t>
  </si>
  <si>
    <t>Payment: Proludic Ltd</t>
  </si>
  <si>
    <t>SIN007208</t>
  </si>
  <si>
    <t>SIN007462</t>
  </si>
  <si>
    <t>Total Proludic Ltd</t>
  </si>
  <si>
    <t>CC30.8.23</t>
  </si>
  <si>
    <t>Other Transport/plant expenses</t>
  </si>
  <si>
    <t>Rentokill Initial UK Limited</t>
  </si>
  <si>
    <t>Payment: Rentokill Initial UK Limited</t>
  </si>
  <si>
    <t>60367299</t>
  </si>
  <si>
    <t>60367790</t>
  </si>
  <si>
    <t>60386996</t>
  </si>
  <si>
    <t>Total Rentokill Initial UK Limited</t>
  </si>
  <si>
    <t>River Valley Garage</t>
  </si>
  <si>
    <t>Payment: River Valley Garage</t>
  </si>
  <si>
    <t>CC4.9.23</t>
  </si>
  <si>
    <t>Total River Valley Garage</t>
  </si>
  <si>
    <t>Royal Mail</t>
  </si>
  <si>
    <t>Payment: Royal Mail</t>
  </si>
  <si>
    <t>CC03.05.23</t>
  </si>
  <si>
    <t>CC9.5.23</t>
  </si>
  <si>
    <t>CC4.7.23</t>
  </si>
  <si>
    <t>CC12.9.23</t>
  </si>
  <si>
    <t>Total Royal Mail</t>
  </si>
  <si>
    <t>SBR Electrical</t>
  </si>
  <si>
    <t>Payment: SBR Electrical</t>
  </si>
  <si>
    <t>23241333</t>
  </si>
  <si>
    <t>2324014</t>
  </si>
  <si>
    <t>2324225</t>
  </si>
  <si>
    <t>Total SBR Electrical</t>
  </si>
  <si>
    <t>Screwfix Direct Ltd</t>
  </si>
  <si>
    <t>Payment: Screwfix Direct Ltd</t>
  </si>
  <si>
    <t>1344975011</t>
  </si>
  <si>
    <t>1344121624</t>
  </si>
  <si>
    <t>1342750977</t>
  </si>
  <si>
    <t>1361152591</t>
  </si>
  <si>
    <t>1353892719</t>
  </si>
  <si>
    <t>CC16.05.23</t>
  </si>
  <si>
    <t>1366468201</t>
  </si>
  <si>
    <t>1369394349</t>
  </si>
  <si>
    <t>1366046579</t>
  </si>
  <si>
    <t>1377525325</t>
  </si>
  <si>
    <t>CC19.7.23</t>
  </si>
  <si>
    <t>1389779408</t>
  </si>
  <si>
    <t>1381039642</t>
  </si>
  <si>
    <t>1033806062</t>
  </si>
  <si>
    <t>1401002862</t>
  </si>
  <si>
    <t>1396720022</t>
  </si>
  <si>
    <t>1400096685</t>
  </si>
  <si>
    <t>1399397826</t>
  </si>
  <si>
    <t>1399050575</t>
  </si>
  <si>
    <t>1393122434</t>
  </si>
  <si>
    <t>Total Screwfix Direct Ltd</t>
  </si>
  <si>
    <t>Source for Business</t>
  </si>
  <si>
    <t>3081629460</t>
  </si>
  <si>
    <t>Payment: Source for Business</t>
  </si>
  <si>
    <t>4081655504</t>
  </si>
  <si>
    <t>4081775020</t>
  </si>
  <si>
    <t>4081871758</t>
  </si>
  <si>
    <t>4081871453</t>
  </si>
  <si>
    <t>4082209419</t>
  </si>
  <si>
    <t>4082209240</t>
  </si>
  <si>
    <t>4082408061</t>
  </si>
  <si>
    <t>4082542530</t>
  </si>
  <si>
    <t>4082542665</t>
  </si>
  <si>
    <t>4082855822</t>
  </si>
  <si>
    <t>4082855528</t>
  </si>
  <si>
    <t>4083186870</t>
  </si>
  <si>
    <t>4083186691</t>
  </si>
  <si>
    <t>4083387687</t>
  </si>
  <si>
    <t>Total Source for Business</t>
  </si>
  <si>
    <t>South West Councils</t>
  </si>
  <si>
    <t>Payment: South West Councils</t>
  </si>
  <si>
    <t>0000069319</t>
  </si>
  <si>
    <t>Total South West Councils</t>
  </si>
  <si>
    <t>Spot-On Supplies Ltd</t>
  </si>
  <si>
    <t>Payment: Spot-On Supplies Ltd</t>
  </si>
  <si>
    <t>21561710</t>
  </si>
  <si>
    <t>21561756</t>
  </si>
  <si>
    <t>21562551</t>
  </si>
  <si>
    <t>21564744</t>
  </si>
  <si>
    <t>21566432</t>
  </si>
  <si>
    <t>21565112</t>
  </si>
  <si>
    <t>21568667</t>
  </si>
  <si>
    <t>21568668</t>
  </si>
  <si>
    <t>21570689</t>
  </si>
  <si>
    <t>Total Spot-On Supplies Ltd</t>
  </si>
  <si>
    <t>SSE Business Energy</t>
  </si>
  <si>
    <t>Payment: SSE Business Energy</t>
  </si>
  <si>
    <t>41817533/0018</t>
  </si>
  <si>
    <t>351906255/0001</t>
  </si>
  <si>
    <t>Total SSE Business Energy</t>
  </si>
  <si>
    <t>St Austell BID</t>
  </si>
  <si>
    <t>Payment: St Austell BID</t>
  </si>
  <si>
    <t>BACS</t>
  </si>
  <si>
    <t>INV-0011</t>
  </si>
  <si>
    <t>INV-0013</t>
  </si>
  <si>
    <t>INV-0016</t>
  </si>
  <si>
    <t>Total St Austell BID</t>
  </si>
  <si>
    <t>St Blazey Amateur Operatic Society</t>
  </si>
  <si>
    <t>Payment: St Blazey Amateur Operatic Society</t>
  </si>
  <si>
    <t>Grant6</t>
  </si>
  <si>
    <t>Total St Blazey Amateur Operatic Society</t>
  </si>
  <si>
    <t>St John Ambulance</t>
  </si>
  <si>
    <t>Payment: St John Ambulance</t>
  </si>
  <si>
    <t>Donation</t>
  </si>
  <si>
    <t>Total St John Ambulance</t>
  </si>
  <si>
    <t>Studio 4 Dance</t>
  </si>
  <si>
    <t>Payment: Studio 4 Dance</t>
  </si>
  <si>
    <t>Total Studio 4 Dance</t>
  </si>
  <si>
    <t>TClarke Contracting Ltd</t>
  </si>
  <si>
    <t>Payment: TClarke Contracting Ltd</t>
  </si>
  <si>
    <t>SL-23050104</t>
  </si>
  <si>
    <t>SL-23070065</t>
  </si>
  <si>
    <t>SL-23070205</t>
  </si>
  <si>
    <t>SL-23080074</t>
  </si>
  <si>
    <t>Total TClarke Contracting Ltd</t>
  </si>
  <si>
    <t>The Safety Supply Company</t>
  </si>
  <si>
    <t>Payment: The Safety Supply Company</t>
  </si>
  <si>
    <t>CC6.4.23</t>
  </si>
  <si>
    <t>CC17.05.23</t>
  </si>
  <si>
    <t>CC23.5.23</t>
  </si>
  <si>
    <t>CC26.6.23</t>
  </si>
  <si>
    <t>Total The Safety Supply Company</t>
  </si>
  <si>
    <t>TK Play Ltd</t>
  </si>
  <si>
    <t>Payment: TK Play Ltd</t>
  </si>
  <si>
    <t>11244</t>
  </si>
  <si>
    <t>11245</t>
  </si>
  <si>
    <t>11246</t>
  </si>
  <si>
    <t>11243</t>
  </si>
  <si>
    <t>11154</t>
  </si>
  <si>
    <t>11254</t>
  </si>
  <si>
    <t>11253</t>
  </si>
  <si>
    <t>11255</t>
  </si>
  <si>
    <t>Total TK Play Ltd</t>
  </si>
  <si>
    <t>UK Aggregates Ltd</t>
  </si>
  <si>
    <t>Payment: UK Aggregates Ltd</t>
  </si>
  <si>
    <t>INV-6848</t>
  </si>
  <si>
    <t>Total UK Aggregates Ltd</t>
  </si>
  <si>
    <t>Vincent Tractors Ltd</t>
  </si>
  <si>
    <t>Payment: Vincent Tractors Ltd</t>
  </si>
  <si>
    <t>154449</t>
  </si>
  <si>
    <t>154471</t>
  </si>
  <si>
    <t>154477</t>
  </si>
  <si>
    <t>154452</t>
  </si>
  <si>
    <t>154447</t>
  </si>
  <si>
    <t>154458</t>
  </si>
  <si>
    <t>154472</t>
  </si>
  <si>
    <t>154451</t>
  </si>
  <si>
    <t>154448</t>
  </si>
  <si>
    <t>154462</t>
  </si>
  <si>
    <t>154476</t>
  </si>
  <si>
    <t>154463</t>
  </si>
  <si>
    <t>154455</t>
  </si>
  <si>
    <t>154466</t>
  </si>
  <si>
    <t>154457</t>
  </si>
  <si>
    <t>154474</t>
  </si>
  <si>
    <t>154469</t>
  </si>
  <si>
    <t>154473</t>
  </si>
  <si>
    <t>154470</t>
  </si>
  <si>
    <t>154464</t>
  </si>
  <si>
    <t>154456</t>
  </si>
  <si>
    <t>154459</t>
  </si>
  <si>
    <t>154454</t>
  </si>
  <si>
    <t>154465</t>
  </si>
  <si>
    <t>154450</t>
  </si>
  <si>
    <t>154467</t>
  </si>
  <si>
    <t>154468</t>
  </si>
  <si>
    <t>154453</t>
  </si>
  <si>
    <t>154460</t>
  </si>
  <si>
    <t>155003</t>
  </si>
  <si>
    <t>154475</t>
  </si>
  <si>
    <t>159640</t>
  </si>
  <si>
    <t>160862</t>
  </si>
  <si>
    <t>Total Vincent Tractors Ltd</t>
  </si>
  <si>
    <t>Wellers Law Group LLP t/a Hedleys Solicitors</t>
  </si>
  <si>
    <t>Payment: Wellers Law Group LLP t/a Hedleys Solicitors</t>
  </si>
  <si>
    <t>819174</t>
  </si>
  <si>
    <t>Total Wellers Law Group LLP t/a Hedleys Solicitors</t>
  </si>
  <si>
    <t>Wheal Grey Ecology Ltd</t>
  </si>
  <si>
    <t>Payment: Wheal Grey Ecology Ltd</t>
  </si>
  <si>
    <t>21-327/APS</t>
  </si>
  <si>
    <t>22-229/STTC</t>
  </si>
  <si>
    <t>Total Wheal Grey Ecology Ltd</t>
  </si>
  <si>
    <t>WorkNest Ltd</t>
  </si>
  <si>
    <t>Payment: WorkNest Ltd</t>
  </si>
  <si>
    <t>SINV051943</t>
  </si>
  <si>
    <t>Total WorkNest Ltd</t>
  </si>
  <si>
    <t>Worldpay (UK) Ltd</t>
  </si>
  <si>
    <t>Payment: Worldpay (UK) Ltd</t>
  </si>
  <si>
    <t>250437977</t>
  </si>
  <si>
    <t>250566873</t>
  </si>
  <si>
    <t>254455730</t>
  </si>
  <si>
    <t>254671374</t>
  </si>
  <si>
    <t>258628207</t>
  </si>
  <si>
    <t>258757056</t>
  </si>
  <si>
    <t>262873021</t>
  </si>
  <si>
    <t>262804956</t>
  </si>
  <si>
    <t>267164501</t>
  </si>
  <si>
    <t>267038062</t>
  </si>
  <si>
    <t>267013449</t>
  </si>
  <si>
    <t>271477808</t>
  </si>
  <si>
    <t>271246567</t>
  </si>
  <si>
    <t>271291663</t>
  </si>
  <si>
    <t>Total Worldpay (UK) Ltd</t>
  </si>
  <si>
    <t>Young People Cornwall</t>
  </si>
  <si>
    <t>Payment: Young People Cornwall</t>
  </si>
  <si>
    <t>2287</t>
  </si>
  <si>
    <t>Total Young People Cornwall</t>
  </si>
  <si>
    <t xml:space="preserve">St Austell Town Council 
                                                                                                    Schedule of Payments over £500 </t>
  </si>
  <si>
    <t>Interpreter</t>
  </si>
  <si>
    <t>Payment: Interpreter</t>
  </si>
  <si>
    <t>Total Interpreter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</si>
</sst>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 mmm\ yyyy"/>
    <numFmt numFmtId="165" formatCode="#,##0.00;\(#,##0.00\)"/>
  </numFmts>
  <fonts count="10" x14ac:knownFonts="1">
    <font>
      <sz val="9"/>
      <color theme="1"/>
      <name val="Arial"/>
    </font>
    <font>
      <sz val="14"/>
      <color theme="1"/>
      <name val="Arial"/>
    </font>
    <font>
      <b/>
      <sz val="14"/>
      <color theme="1"/>
      <name val="Arial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right" vertical="center"/>
    </xf>
    <xf numFmtId="164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5" fontId="6" fillId="2" borderId="3" xfId="0" applyNumberFormat="1" applyFont="1" applyFill="1" applyBorder="1" applyAlignment="1">
      <alignment horizontal="right" vertical="center"/>
    </xf>
    <xf numFmtId="0" fontId="8" fillId="0" borderId="0" xfId="0" applyFont="1" applyAlignment="1">
      <alignment wrapText="1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5" fontId="6" fillId="0" borderId="0" xfId="0" applyNumberFormat="1" applyFont="1" applyBorder="1" applyAlignment="1">
      <alignment horizontal="right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78"/>
  <sheetViews>
    <sheetView showGridLines="0" tabSelected="1" zoomScaleNormal="100" workbookViewId="0">
      <selection activeCell="E779" sqref="E779"/>
    </sheetView>
  </sheetViews>
  <sheetFormatPr defaultRowHeight="11.8" x14ac:dyDescent="0.2"/>
  <cols>
    <col min="1" max="1" width="52.75" customWidth="1"/>
    <col min="2" max="2" width="57" customWidth="1"/>
    <col min="3" max="3" width="21.625" customWidth="1"/>
    <col min="4" max="4" width="15" customWidth="1"/>
    <col min="5" max="5" width="15.25" customWidth="1"/>
    <col min="6" max="6" width="16.125" customWidth="1"/>
    <col min="7" max="7" width="30.75" customWidth="1"/>
    <col min="8" max="8" width="28.75" customWidth="1"/>
  </cols>
  <sheetData>
    <row r="1" spans="1:8" ht="53.05" x14ac:dyDescent="0.3">
      <c r="A1" s="19" t="s">
        <v>742</v>
      </c>
    </row>
    <row r="2" spans="1:8" s="1" customFormat="1" ht="18" customHeight="1" x14ac:dyDescent="0.3">
      <c r="A2" s="2" t="s">
        <v>0</v>
      </c>
      <c r="B2" s="2"/>
      <c r="C2" s="2"/>
      <c r="D2" s="2"/>
      <c r="E2" s="2"/>
      <c r="F2" s="2"/>
      <c r="G2" s="2"/>
      <c r="H2" s="2"/>
    </row>
    <row r="3" spans="1:8" s="3" customFormat="1" ht="15.55" customHeight="1" x14ac:dyDescent="0.25">
      <c r="A3" s="4"/>
      <c r="B3" s="4"/>
      <c r="C3" s="4"/>
      <c r="D3" s="4"/>
      <c r="E3" s="4"/>
      <c r="F3" s="4"/>
      <c r="G3" s="4"/>
      <c r="H3" s="4"/>
    </row>
    <row r="4" spans="1:8" s="3" customFormat="1" ht="15.55" customHeight="1" x14ac:dyDescent="0.25">
      <c r="A4" s="4" t="s">
        <v>1</v>
      </c>
      <c r="B4" s="4"/>
      <c r="C4" s="4"/>
      <c r="D4" s="4"/>
      <c r="E4" s="4"/>
      <c r="F4" s="4"/>
      <c r="G4" s="4"/>
      <c r="H4" s="4"/>
    </row>
    <row r="5" spans="1:8" s="3" customFormat="1" ht="15.55" customHeight="1" x14ac:dyDescent="0.25">
      <c r="A5" s="4"/>
      <c r="B5" s="4"/>
      <c r="C5" s="4"/>
      <c r="D5" s="4"/>
      <c r="E5" s="4"/>
      <c r="F5" s="4"/>
      <c r="G5" s="4"/>
      <c r="H5" s="4"/>
    </row>
    <row r="6" spans="1:8" ht="13.45" customHeight="1" x14ac:dyDescent="0.2"/>
    <row r="7" spans="1:8" s="5" customFormat="1" ht="12.95" customHeight="1" x14ac:dyDescent="0.2">
      <c r="A7" s="6" t="s">
        <v>2</v>
      </c>
      <c r="B7" s="6" t="s">
        <v>3</v>
      </c>
      <c r="C7" s="6" t="s">
        <v>4</v>
      </c>
      <c r="D7" s="7" t="s">
        <v>5</v>
      </c>
      <c r="E7" s="7" t="s">
        <v>6</v>
      </c>
      <c r="F7" s="7" t="s">
        <v>7</v>
      </c>
      <c r="G7" s="6" t="s">
        <v>8</v>
      </c>
      <c r="H7" s="6" t="s">
        <v>9</v>
      </c>
    </row>
    <row r="8" spans="1:8" ht="13.45" customHeight="1" x14ac:dyDescent="0.2"/>
    <row r="9" spans="1:8" s="5" customFormat="1" ht="12.95" customHeight="1" x14ac:dyDescent="0.2">
      <c r="A9" s="16" t="s">
        <v>27</v>
      </c>
      <c r="B9" s="16"/>
      <c r="C9" s="16"/>
      <c r="D9" s="16"/>
      <c r="E9" s="16"/>
      <c r="F9" s="16"/>
      <c r="G9" s="16"/>
      <c r="H9" s="16"/>
    </row>
    <row r="10" spans="1:8" ht="11.8" customHeight="1" x14ac:dyDescent="0.2">
      <c r="A10" s="8">
        <v>45021</v>
      </c>
      <c r="B10" s="9" t="s">
        <v>28</v>
      </c>
      <c r="C10" s="9" t="s">
        <v>29</v>
      </c>
      <c r="D10" s="10">
        <v>124.04</v>
      </c>
      <c r="E10" s="10">
        <v>103.37</v>
      </c>
      <c r="F10" s="10">
        <v>20.67</v>
      </c>
      <c r="G10" s="9" t="s">
        <v>30</v>
      </c>
      <c r="H10" s="9" t="s">
        <v>31</v>
      </c>
    </row>
    <row r="11" spans="1:8" ht="11.8" customHeight="1" x14ac:dyDescent="0.2">
      <c r="A11" s="11">
        <v>45028</v>
      </c>
      <c r="B11" s="12" t="s">
        <v>28</v>
      </c>
      <c r="C11" s="12" t="s">
        <v>32</v>
      </c>
      <c r="D11" s="13">
        <v>325.33</v>
      </c>
      <c r="E11" s="13">
        <v>271.11</v>
      </c>
      <c r="F11" s="13">
        <v>54.22</v>
      </c>
      <c r="G11" s="12" t="s">
        <v>30</v>
      </c>
      <c r="H11" s="12" t="s">
        <v>31</v>
      </c>
    </row>
    <row r="12" spans="1:8" ht="11.8" customHeight="1" x14ac:dyDescent="0.2">
      <c r="A12" s="11">
        <v>45035</v>
      </c>
      <c r="B12" s="12" t="s">
        <v>28</v>
      </c>
      <c r="C12" s="12" t="s">
        <v>33</v>
      </c>
      <c r="D12" s="13">
        <v>288.47000000000003</v>
      </c>
      <c r="E12" s="13">
        <v>240.39</v>
      </c>
      <c r="F12" s="13">
        <v>48.08</v>
      </c>
      <c r="G12" s="12" t="s">
        <v>30</v>
      </c>
      <c r="H12" s="12" t="s">
        <v>31</v>
      </c>
    </row>
    <row r="13" spans="1:8" ht="11.8" customHeight="1" x14ac:dyDescent="0.2">
      <c r="A13" s="11">
        <v>45042</v>
      </c>
      <c r="B13" s="12" t="s">
        <v>28</v>
      </c>
      <c r="C13" s="12" t="s">
        <v>34</v>
      </c>
      <c r="D13" s="13">
        <v>415.22</v>
      </c>
      <c r="E13" s="13">
        <v>346.02</v>
      </c>
      <c r="F13" s="13">
        <v>69.2</v>
      </c>
      <c r="G13" s="12" t="s">
        <v>30</v>
      </c>
      <c r="H13" s="12" t="s">
        <v>31</v>
      </c>
    </row>
    <row r="14" spans="1:8" ht="11.8" customHeight="1" x14ac:dyDescent="0.2">
      <c r="A14" s="11">
        <v>45049</v>
      </c>
      <c r="B14" s="12" t="s">
        <v>28</v>
      </c>
      <c r="C14" s="12" t="s">
        <v>35</v>
      </c>
      <c r="D14" s="13">
        <v>200.23</v>
      </c>
      <c r="E14" s="13">
        <v>166.86</v>
      </c>
      <c r="F14" s="13">
        <v>33.369999999999997</v>
      </c>
      <c r="G14" s="12" t="s">
        <v>30</v>
      </c>
      <c r="H14" s="12" t="s">
        <v>31</v>
      </c>
    </row>
    <row r="15" spans="1:8" ht="11.8" customHeight="1" x14ac:dyDescent="0.2">
      <c r="A15" s="11">
        <v>45056</v>
      </c>
      <c r="B15" s="12" t="s">
        <v>28</v>
      </c>
      <c r="C15" s="12" t="s">
        <v>36</v>
      </c>
      <c r="D15" s="13">
        <v>528.79</v>
      </c>
      <c r="E15" s="13">
        <v>440.66</v>
      </c>
      <c r="F15" s="13">
        <v>88.13</v>
      </c>
      <c r="G15" s="12" t="s">
        <v>30</v>
      </c>
      <c r="H15" s="12" t="s">
        <v>31</v>
      </c>
    </row>
    <row r="16" spans="1:8" ht="11.8" customHeight="1" x14ac:dyDescent="0.2">
      <c r="A16" s="11">
        <v>45063</v>
      </c>
      <c r="B16" s="12" t="s">
        <v>28</v>
      </c>
      <c r="C16" s="12" t="s">
        <v>37</v>
      </c>
      <c r="D16" s="13">
        <v>112.58</v>
      </c>
      <c r="E16" s="13">
        <v>93.82</v>
      </c>
      <c r="F16" s="13">
        <v>18.760000000000002</v>
      </c>
      <c r="G16" s="12" t="s">
        <v>30</v>
      </c>
      <c r="H16" s="12" t="s">
        <v>31</v>
      </c>
    </row>
    <row r="17" spans="1:8" ht="11.8" customHeight="1" x14ac:dyDescent="0.2">
      <c r="A17" s="11">
        <v>45070</v>
      </c>
      <c r="B17" s="12" t="s">
        <v>28</v>
      </c>
      <c r="C17" s="12" t="s">
        <v>38</v>
      </c>
      <c r="D17" s="13">
        <v>432.05</v>
      </c>
      <c r="E17" s="13">
        <v>360.04</v>
      </c>
      <c r="F17" s="13">
        <v>72.010000000000005</v>
      </c>
      <c r="G17" s="12" t="s">
        <v>30</v>
      </c>
      <c r="H17" s="12" t="s">
        <v>31</v>
      </c>
    </row>
    <row r="18" spans="1:8" ht="11.8" customHeight="1" x14ac:dyDescent="0.2">
      <c r="A18" s="11">
        <v>45077</v>
      </c>
      <c r="B18" s="12" t="s">
        <v>28</v>
      </c>
      <c r="C18" s="12" t="s">
        <v>39</v>
      </c>
      <c r="D18" s="13">
        <v>220.21</v>
      </c>
      <c r="E18" s="13">
        <v>183.51</v>
      </c>
      <c r="F18" s="13">
        <v>36.700000000000003</v>
      </c>
      <c r="G18" s="12" t="s">
        <v>30</v>
      </c>
      <c r="H18" s="12" t="s">
        <v>31</v>
      </c>
    </row>
    <row r="19" spans="1:8" ht="11.8" customHeight="1" x14ac:dyDescent="0.2">
      <c r="A19" s="11">
        <v>45084</v>
      </c>
      <c r="B19" s="12" t="s">
        <v>28</v>
      </c>
      <c r="C19" s="12" t="s">
        <v>40</v>
      </c>
      <c r="D19" s="13">
        <v>112.7</v>
      </c>
      <c r="E19" s="13">
        <v>93.92</v>
      </c>
      <c r="F19" s="13">
        <v>18.78</v>
      </c>
      <c r="G19" s="12" t="s">
        <v>30</v>
      </c>
      <c r="H19" s="12" t="s">
        <v>31</v>
      </c>
    </row>
    <row r="20" spans="1:8" ht="11.8" customHeight="1" x14ac:dyDescent="0.2">
      <c r="A20" s="11">
        <v>45091</v>
      </c>
      <c r="B20" s="12" t="s">
        <v>28</v>
      </c>
      <c r="C20" s="12" t="s">
        <v>41</v>
      </c>
      <c r="D20" s="13">
        <v>129.1</v>
      </c>
      <c r="E20" s="13">
        <v>107.58</v>
      </c>
      <c r="F20" s="13">
        <v>21.52</v>
      </c>
      <c r="G20" s="12" t="s">
        <v>30</v>
      </c>
      <c r="H20" s="12" t="s">
        <v>31</v>
      </c>
    </row>
    <row r="21" spans="1:8" ht="11.8" customHeight="1" x14ac:dyDescent="0.2">
      <c r="A21" s="11">
        <v>45098</v>
      </c>
      <c r="B21" s="12" t="s">
        <v>28</v>
      </c>
      <c r="C21" s="12" t="s">
        <v>42</v>
      </c>
      <c r="D21" s="13">
        <v>456.52</v>
      </c>
      <c r="E21" s="13">
        <v>380.43</v>
      </c>
      <c r="F21" s="13">
        <v>76.09</v>
      </c>
      <c r="G21" s="12" t="s">
        <v>30</v>
      </c>
      <c r="H21" s="12" t="s">
        <v>31</v>
      </c>
    </row>
    <row r="22" spans="1:8" ht="11.8" customHeight="1" x14ac:dyDescent="0.2">
      <c r="A22" s="11">
        <v>45105</v>
      </c>
      <c r="B22" s="12" t="s">
        <v>28</v>
      </c>
      <c r="C22" s="12" t="s">
        <v>43</v>
      </c>
      <c r="D22" s="13">
        <v>237.6</v>
      </c>
      <c r="E22" s="13">
        <v>198</v>
      </c>
      <c r="F22" s="13">
        <v>39.6</v>
      </c>
      <c r="G22" s="12" t="s">
        <v>30</v>
      </c>
      <c r="H22" s="12" t="s">
        <v>31</v>
      </c>
    </row>
    <row r="23" spans="1:8" ht="11.8" customHeight="1" x14ac:dyDescent="0.2">
      <c r="A23" s="11">
        <v>45112</v>
      </c>
      <c r="B23" s="12" t="s">
        <v>28</v>
      </c>
      <c r="C23" s="12" t="s">
        <v>44</v>
      </c>
      <c r="D23" s="13">
        <v>194.2</v>
      </c>
      <c r="E23" s="13">
        <v>161.83000000000001</v>
      </c>
      <c r="F23" s="13">
        <v>32.369999999999997</v>
      </c>
      <c r="G23" s="12" t="s">
        <v>30</v>
      </c>
      <c r="H23" s="12" t="s">
        <v>31</v>
      </c>
    </row>
    <row r="24" spans="1:8" ht="11.8" customHeight="1" x14ac:dyDescent="0.2">
      <c r="A24" s="11">
        <v>45119</v>
      </c>
      <c r="B24" s="12" t="s">
        <v>28</v>
      </c>
      <c r="C24" s="12" t="s">
        <v>45</v>
      </c>
      <c r="D24" s="13">
        <v>311.23</v>
      </c>
      <c r="E24" s="13">
        <v>259.36</v>
      </c>
      <c r="F24" s="13">
        <v>51.87</v>
      </c>
      <c r="G24" s="12" t="s">
        <v>30</v>
      </c>
      <c r="H24" s="12" t="s">
        <v>31</v>
      </c>
    </row>
    <row r="25" spans="1:8" ht="11.8" customHeight="1" x14ac:dyDescent="0.2">
      <c r="A25" s="11">
        <v>45126</v>
      </c>
      <c r="B25" s="12" t="s">
        <v>28</v>
      </c>
      <c r="C25" s="12" t="s">
        <v>46</v>
      </c>
      <c r="D25" s="13">
        <v>116.27</v>
      </c>
      <c r="E25" s="13">
        <v>96.89</v>
      </c>
      <c r="F25" s="13">
        <v>19.38</v>
      </c>
      <c r="G25" s="12" t="s">
        <v>30</v>
      </c>
      <c r="H25" s="12" t="s">
        <v>31</v>
      </c>
    </row>
    <row r="26" spans="1:8" ht="11.8" customHeight="1" x14ac:dyDescent="0.2">
      <c r="A26" s="11">
        <v>45133</v>
      </c>
      <c r="B26" s="12" t="s">
        <v>28</v>
      </c>
      <c r="C26" s="12" t="s">
        <v>47</v>
      </c>
      <c r="D26" s="13">
        <v>198.31</v>
      </c>
      <c r="E26" s="13">
        <v>165.26</v>
      </c>
      <c r="F26" s="13">
        <v>33.049999999999997</v>
      </c>
      <c r="G26" s="12" t="s">
        <v>30</v>
      </c>
      <c r="H26" s="12" t="s">
        <v>31</v>
      </c>
    </row>
    <row r="27" spans="1:8" ht="11.8" customHeight="1" x14ac:dyDescent="0.2">
      <c r="A27" s="11">
        <v>45140</v>
      </c>
      <c r="B27" s="12" t="s">
        <v>28</v>
      </c>
      <c r="C27" s="12" t="s">
        <v>48</v>
      </c>
      <c r="D27" s="13">
        <v>476.78</v>
      </c>
      <c r="E27" s="13">
        <v>397.32</v>
      </c>
      <c r="F27" s="13">
        <v>79.459999999999994</v>
      </c>
      <c r="G27" s="12" t="s">
        <v>30</v>
      </c>
      <c r="H27" s="12" t="s">
        <v>31</v>
      </c>
    </row>
    <row r="28" spans="1:8" ht="11.8" customHeight="1" x14ac:dyDescent="0.2">
      <c r="A28" s="11">
        <v>45147</v>
      </c>
      <c r="B28" s="12" t="s">
        <v>28</v>
      </c>
      <c r="C28" s="12" t="s">
        <v>49</v>
      </c>
      <c r="D28" s="13">
        <v>106.07</v>
      </c>
      <c r="E28" s="13">
        <v>88.39</v>
      </c>
      <c r="F28" s="13">
        <v>17.68</v>
      </c>
      <c r="G28" s="12" t="s">
        <v>30</v>
      </c>
      <c r="H28" s="12" t="s">
        <v>31</v>
      </c>
    </row>
    <row r="29" spans="1:8" ht="11.8" customHeight="1" x14ac:dyDescent="0.2">
      <c r="A29" s="11">
        <v>45154</v>
      </c>
      <c r="B29" s="12" t="s">
        <v>28</v>
      </c>
      <c r="C29" s="12" t="s">
        <v>50</v>
      </c>
      <c r="D29" s="13">
        <v>198.17</v>
      </c>
      <c r="E29" s="13">
        <v>165.14</v>
      </c>
      <c r="F29" s="13">
        <v>33.03</v>
      </c>
      <c r="G29" s="12" t="s">
        <v>30</v>
      </c>
      <c r="H29" s="12" t="s">
        <v>31</v>
      </c>
    </row>
    <row r="30" spans="1:8" ht="11.8" customHeight="1" x14ac:dyDescent="0.2">
      <c r="A30" s="11">
        <v>45161</v>
      </c>
      <c r="B30" s="12" t="s">
        <v>28</v>
      </c>
      <c r="C30" s="12" t="s">
        <v>51</v>
      </c>
      <c r="D30" s="13">
        <v>273.22000000000003</v>
      </c>
      <c r="E30" s="13">
        <v>227.68</v>
      </c>
      <c r="F30" s="13">
        <v>45.54</v>
      </c>
      <c r="G30" s="12" t="s">
        <v>30</v>
      </c>
      <c r="H30" s="12" t="s">
        <v>31</v>
      </c>
    </row>
    <row r="31" spans="1:8" ht="11.8" customHeight="1" x14ac:dyDescent="0.2">
      <c r="A31" s="11">
        <v>45168</v>
      </c>
      <c r="B31" s="12" t="s">
        <v>28</v>
      </c>
      <c r="C31" s="12" t="s">
        <v>52</v>
      </c>
      <c r="D31" s="13">
        <v>439.88</v>
      </c>
      <c r="E31" s="13">
        <v>366.57</v>
      </c>
      <c r="F31" s="13">
        <v>73.31</v>
      </c>
      <c r="G31" s="12" t="s">
        <v>30</v>
      </c>
      <c r="H31" s="12" t="s">
        <v>31</v>
      </c>
    </row>
    <row r="32" spans="1:8" ht="11.8" customHeight="1" x14ac:dyDescent="0.2">
      <c r="A32" s="11">
        <v>45175</v>
      </c>
      <c r="B32" s="12" t="s">
        <v>28</v>
      </c>
      <c r="C32" s="12" t="s">
        <v>53</v>
      </c>
      <c r="D32" s="13">
        <v>160.03</v>
      </c>
      <c r="E32" s="13">
        <v>133.36000000000001</v>
      </c>
      <c r="F32" s="13">
        <v>26.67</v>
      </c>
      <c r="G32" s="12" t="s">
        <v>30</v>
      </c>
      <c r="H32" s="12" t="s">
        <v>31</v>
      </c>
    </row>
    <row r="33" spans="1:8" ht="11.8" customHeight="1" x14ac:dyDescent="0.2">
      <c r="A33" s="11">
        <v>45182</v>
      </c>
      <c r="B33" s="12" t="s">
        <v>28</v>
      </c>
      <c r="C33" s="12" t="s">
        <v>54</v>
      </c>
      <c r="D33" s="13">
        <v>236.89</v>
      </c>
      <c r="E33" s="13">
        <v>197.41</v>
      </c>
      <c r="F33" s="13">
        <v>39.479999999999997</v>
      </c>
      <c r="G33" s="12" t="s">
        <v>30</v>
      </c>
      <c r="H33" s="12" t="s">
        <v>31</v>
      </c>
    </row>
    <row r="34" spans="1:8" ht="11.8" customHeight="1" x14ac:dyDescent="0.2">
      <c r="A34" s="11">
        <v>45189</v>
      </c>
      <c r="B34" s="12" t="s">
        <v>28</v>
      </c>
      <c r="C34" s="12" t="s">
        <v>55</v>
      </c>
      <c r="D34" s="13">
        <v>289.51</v>
      </c>
      <c r="E34" s="13">
        <v>241.26</v>
      </c>
      <c r="F34" s="13">
        <v>48.25</v>
      </c>
      <c r="G34" s="12" t="s">
        <v>30</v>
      </c>
      <c r="H34" s="12" t="s">
        <v>31</v>
      </c>
    </row>
    <row r="35" spans="1:8" ht="11.8" customHeight="1" x14ac:dyDescent="0.2">
      <c r="A35" s="11">
        <v>45196</v>
      </c>
      <c r="B35" s="12" t="s">
        <v>28</v>
      </c>
      <c r="C35" s="12" t="s">
        <v>56</v>
      </c>
      <c r="D35" s="13">
        <v>453.06</v>
      </c>
      <c r="E35" s="13">
        <v>377.55</v>
      </c>
      <c r="F35" s="13">
        <v>75.510000000000005</v>
      </c>
      <c r="G35" s="12" t="s">
        <v>30</v>
      </c>
      <c r="H35" s="12" t="s">
        <v>31</v>
      </c>
    </row>
    <row r="36" spans="1:8" ht="11.8" customHeight="1" x14ac:dyDescent="0.2">
      <c r="A36" s="14" t="s">
        <v>57</v>
      </c>
      <c r="B36" s="14"/>
      <c r="C36" s="14"/>
      <c r="D36" s="15">
        <f>SUM(D10:D35)</f>
        <v>7036.4600000000009</v>
      </c>
      <c r="E36" s="15">
        <f>SUM(E10:E35)</f>
        <v>5863.73</v>
      </c>
      <c r="F36" s="15">
        <f>SUM(F10:F35)</f>
        <v>1172.7299999999998</v>
      </c>
      <c r="G36" s="14"/>
      <c r="H36" s="14"/>
    </row>
    <row r="37" spans="1:8" ht="13.45" customHeight="1" x14ac:dyDescent="0.2"/>
    <row r="38" spans="1:8" s="5" customFormat="1" ht="12.95" customHeight="1" x14ac:dyDescent="0.2">
      <c r="A38" s="16" t="s">
        <v>58</v>
      </c>
      <c r="B38" s="16"/>
      <c r="C38" s="16"/>
      <c r="D38" s="16"/>
      <c r="E38" s="16"/>
      <c r="F38" s="16"/>
      <c r="G38" s="16"/>
      <c r="H38" s="16"/>
    </row>
    <row r="39" spans="1:8" ht="11.8" customHeight="1" x14ac:dyDescent="0.2">
      <c r="A39" s="8">
        <v>45017</v>
      </c>
      <c r="B39" s="9" t="s">
        <v>59</v>
      </c>
      <c r="C39" s="9" t="s">
        <v>25</v>
      </c>
      <c r="D39" s="10">
        <v>7.49</v>
      </c>
      <c r="E39" s="10">
        <v>6.24</v>
      </c>
      <c r="F39" s="10">
        <v>1.25</v>
      </c>
      <c r="G39" s="9" t="s">
        <v>60</v>
      </c>
      <c r="H39" s="9" t="s">
        <v>20</v>
      </c>
    </row>
    <row r="40" spans="1:8" ht="11.8" customHeight="1" x14ac:dyDescent="0.2">
      <c r="A40" s="11">
        <v>45021</v>
      </c>
      <c r="B40" s="12" t="s">
        <v>59</v>
      </c>
      <c r="C40" s="12" t="s">
        <v>61</v>
      </c>
      <c r="D40" s="13">
        <v>19.28</v>
      </c>
      <c r="E40" s="13">
        <v>16.07</v>
      </c>
      <c r="F40" s="13">
        <v>3.21</v>
      </c>
      <c r="G40" s="12" t="s">
        <v>62</v>
      </c>
      <c r="H40" s="12" t="s">
        <v>12</v>
      </c>
    </row>
    <row r="41" spans="1:8" ht="11.8" customHeight="1" x14ac:dyDescent="0.2">
      <c r="A41" s="11">
        <v>45021</v>
      </c>
      <c r="B41" s="12" t="s">
        <v>59</v>
      </c>
      <c r="C41" s="12" t="s">
        <v>61</v>
      </c>
      <c r="D41" s="13">
        <v>11.02</v>
      </c>
      <c r="E41" s="13">
        <v>9.18</v>
      </c>
      <c r="F41" s="13">
        <v>1.84</v>
      </c>
      <c r="G41" s="12" t="s">
        <v>63</v>
      </c>
      <c r="H41" s="12" t="s">
        <v>12</v>
      </c>
    </row>
    <row r="42" spans="1:8" ht="11.8" customHeight="1" x14ac:dyDescent="0.2">
      <c r="A42" s="11">
        <v>45023</v>
      </c>
      <c r="B42" s="12" t="s">
        <v>59</v>
      </c>
      <c r="C42" s="12" t="s">
        <v>64</v>
      </c>
      <c r="D42" s="13">
        <v>11.99</v>
      </c>
      <c r="E42" s="13">
        <v>9.99</v>
      </c>
      <c r="F42" s="13">
        <v>2</v>
      </c>
      <c r="G42" s="12" t="s">
        <v>65</v>
      </c>
      <c r="H42" s="12" t="s">
        <v>17</v>
      </c>
    </row>
    <row r="43" spans="1:8" ht="11.8" customHeight="1" x14ac:dyDescent="0.2">
      <c r="A43" s="11">
        <v>45026</v>
      </c>
      <c r="B43" s="12" t="s">
        <v>59</v>
      </c>
      <c r="C43" s="12" t="s">
        <v>66</v>
      </c>
      <c r="D43" s="13">
        <v>26.48</v>
      </c>
      <c r="E43" s="13">
        <v>22.07</v>
      </c>
      <c r="F43" s="13">
        <v>4.41</v>
      </c>
      <c r="G43" s="12" t="s">
        <v>62</v>
      </c>
      <c r="H43" s="12" t="s">
        <v>12</v>
      </c>
    </row>
    <row r="44" spans="1:8" ht="11.8" customHeight="1" x14ac:dyDescent="0.2">
      <c r="A44" s="11">
        <v>45055</v>
      </c>
      <c r="B44" s="12" t="s">
        <v>59</v>
      </c>
      <c r="C44" s="12" t="s">
        <v>67</v>
      </c>
      <c r="D44" s="13">
        <v>26.95</v>
      </c>
      <c r="E44" s="13">
        <v>22.46</v>
      </c>
      <c r="F44" s="13">
        <v>4.49</v>
      </c>
      <c r="G44" s="12" t="s">
        <v>62</v>
      </c>
      <c r="H44" s="12" t="s">
        <v>12</v>
      </c>
    </row>
    <row r="45" spans="1:8" ht="11.8" customHeight="1" x14ac:dyDescent="0.2">
      <c r="A45" s="11">
        <v>45075</v>
      </c>
      <c r="B45" s="12" t="s">
        <v>59</v>
      </c>
      <c r="C45" s="12" t="s">
        <v>68</v>
      </c>
      <c r="D45" s="13">
        <v>28.39</v>
      </c>
      <c r="E45" s="13">
        <v>23.66</v>
      </c>
      <c r="F45" s="13">
        <v>4.7300000000000004</v>
      </c>
      <c r="G45" s="12" t="s">
        <v>62</v>
      </c>
      <c r="H45" s="12" t="s">
        <v>69</v>
      </c>
    </row>
    <row r="46" spans="1:8" ht="11.8" customHeight="1" x14ac:dyDescent="0.2">
      <c r="A46" s="11">
        <v>45084</v>
      </c>
      <c r="B46" s="12" t="s">
        <v>59</v>
      </c>
      <c r="C46" s="12" t="s">
        <v>70</v>
      </c>
      <c r="D46" s="13">
        <v>7.98</v>
      </c>
      <c r="E46" s="13">
        <v>7.98</v>
      </c>
      <c r="F46" s="13">
        <v>0</v>
      </c>
      <c r="G46" s="12" t="s">
        <v>62</v>
      </c>
      <c r="H46" s="12" t="s">
        <v>20</v>
      </c>
    </row>
    <row r="47" spans="1:8" ht="11.8" customHeight="1" x14ac:dyDescent="0.2">
      <c r="A47" s="11">
        <v>45084</v>
      </c>
      <c r="B47" s="12" t="s">
        <v>59</v>
      </c>
      <c r="C47" s="12" t="s">
        <v>70</v>
      </c>
      <c r="D47" s="13">
        <v>44.96</v>
      </c>
      <c r="E47" s="13">
        <v>37.47</v>
      </c>
      <c r="F47" s="13">
        <v>7.49</v>
      </c>
      <c r="G47" s="12" t="s">
        <v>60</v>
      </c>
      <c r="H47" s="12" t="s">
        <v>20</v>
      </c>
    </row>
    <row r="48" spans="1:8" ht="11.8" customHeight="1" x14ac:dyDescent="0.2">
      <c r="A48" s="11">
        <v>45091</v>
      </c>
      <c r="B48" s="12" t="s">
        <v>59</v>
      </c>
      <c r="C48" s="12" t="s">
        <v>71</v>
      </c>
      <c r="D48" s="13">
        <v>16.8</v>
      </c>
      <c r="E48" s="13">
        <v>14</v>
      </c>
      <c r="F48" s="13">
        <v>2.8</v>
      </c>
      <c r="G48" s="12" t="s">
        <v>60</v>
      </c>
      <c r="H48" s="12" t="s">
        <v>20</v>
      </c>
    </row>
    <row r="49" spans="1:8" ht="11.8" customHeight="1" x14ac:dyDescent="0.2">
      <c r="A49" s="11">
        <v>45092</v>
      </c>
      <c r="B49" s="12" t="s">
        <v>59</v>
      </c>
      <c r="C49" s="12" t="s">
        <v>72</v>
      </c>
      <c r="D49" s="13">
        <v>43.58</v>
      </c>
      <c r="E49" s="13">
        <v>36.32</v>
      </c>
      <c r="F49" s="13">
        <v>7.26</v>
      </c>
      <c r="G49" s="12" t="s">
        <v>62</v>
      </c>
      <c r="H49" s="12" t="s">
        <v>12</v>
      </c>
    </row>
    <row r="50" spans="1:8" ht="11.8" customHeight="1" x14ac:dyDescent="0.2">
      <c r="A50" s="11">
        <v>45092</v>
      </c>
      <c r="B50" s="12" t="s">
        <v>59</v>
      </c>
      <c r="C50" s="12" t="s">
        <v>72</v>
      </c>
      <c r="D50" s="13">
        <v>37.9</v>
      </c>
      <c r="E50" s="13">
        <v>31.58</v>
      </c>
      <c r="F50" s="13">
        <v>6.32</v>
      </c>
      <c r="G50" s="12" t="s">
        <v>63</v>
      </c>
      <c r="H50" s="12" t="s">
        <v>12</v>
      </c>
    </row>
    <row r="51" spans="1:8" ht="11.8" customHeight="1" x14ac:dyDescent="0.2">
      <c r="A51" s="11">
        <v>45097</v>
      </c>
      <c r="B51" s="12" t="s">
        <v>59</v>
      </c>
      <c r="C51" s="12" t="s">
        <v>73</v>
      </c>
      <c r="D51" s="13">
        <v>11.7</v>
      </c>
      <c r="E51" s="13">
        <v>9.75</v>
      </c>
      <c r="F51" s="13">
        <v>1.95</v>
      </c>
      <c r="G51" s="12" t="s">
        <v>65</v>
      </c>
      <c r="H51" s="12" t="s">
        <v>17</v>
      </c>
    </row>
    <row r="52" spans="1:8" ht="11.8" customHeight="1" x14ac:dyDescent="0.2">
      <c r="A52" s="11">
        <v>45097</v>
      </c>
      <c r="B52" s="12" t="s">
        <v>59</v>
      </c>
      <c r="C52" s="12" t="s">
        <v>74</v>
      </c>
      <c r="D52" s="13">
        <v>24.34</v>
      </c>
      <c r="E52" s="13">
        <v>20.28</v>
      </c>
      <c r="F52" s="13">
        <v>4.0599999999999996</v>
      </c>
      <c r="G52" s="12" t="s">
        <v>63</v>
      </c>
      <c r="H52" s="12" t="s">
        <v>17</v>
      </c>
    </row>
    <row r="53" spans="1:8" ht="11.8" customHeight="1" x14ac:dyDescent="0.2">
      <c r="A53" s="11">
        <v>45097</v>
      </c>
      <c r="B53" s="12" t="s">
        <v>59</v>
      </c>
      <c r="C53" s="12" t="s">
        <v>73</v>
      </c>
      <c r="D53" s="13">
        <v>14.65</v>
      </c>
      <c r="E53" s="13">
        <v>12.21</v>
      </c>
      <c r="F53" s="13">
        <v>2.44</v>
      </c>
      <c r="G53" s="12" t="s">
        <v>63</v>
      </c>
      <c r="H53" s="12" t="s">
        <v>17</v>
      </c>
    </row>
    <row r="54" spans="1:8" ht="11.8" customHeight="1" x14ac:dyDescent="0.2">
      <c r="A54" s="11">
        <v>45097</v>
      </c>
      <c r="B54" s="12" t="s">
        <v>59</v>
      </c>
      <c r="C54" s="12" t="s">
        <v>73</v>
      </c>
      <c r="D54" s="13">
        <v>16.88</v>
      </c>
      <c r="E54" s="13">
        <v>14.07</v>
      </c>
      <c r="F54" s="13">
        <v>2.81</v>
      </c>
      <c r="G54" s="12" t="s">
        <v>63</v>
      </c>
      <c r="H54" s="12" t="s">
        <v>17</v>
      </c>
    </row>
    <row r="55" spans="1:8" ht="11.8" customHeight="1" x14ac:dyDescent="0.2">
      <c r="A55" s="11">
        <v>45099</v>
      </c>
      <c r="B55" s="12" t="s">
        <v>59</v>
      </c>
      <c r="C55" s="12" t="s">
        <v>75</v>
      </c>
      <c r="D55" s="13">
        <v>20.99</v>
      </c>
      <c r="E55" s="13">
        <v>17.489999999999998</v>
      </c>
      <c r="F55" s="13">
        <v>3.5</v>
      </c>
      <c r="G55" s="12" t="s">
        <v>65</v>
      </c>
      <c r="H55" s="12" t="s">
        <v>17</v>
      </c>
    </row>
    <row r="56" spans="1:8" ht="11.8" customHeight="1" x14ac:dyDescent="0.2">
      <c r="A56" s="11">
        <v>45120</v>
      </c>
      <c r="B56" s="12" t="s">
        <v>59</v>
      </c>
      <c r="C56" s="12" t="s">
        <v>76</v>
      </c>
      <c r="D56" s="13">
        <v>8.89</v>
      </c>
      <c r="E56" s="13">
        <v>7.41</v>
      </c>
      <c r="F56" s="13">
        <v>1.48</v>
      </c>
      <c r="G56" s="12" t="s">
        <v>65</v>
      </c>
      <c r="H56" s="12" t="s">
        <v>77</v>
      </c>
    </row>
    <row r="57" spans="1:8" ht="11.8" customHeight="1" x14ac:dyDescent="0.2">
      <c r="A57" s="11">
        <v>45120</v>
      </c>
      <c r="B57" s="12" t="s">
        <v>59</v>
      </c>
      <c r="C57" s="12" t="s">
        <v>76</v>
      </c>
      <c r="D57" s="13">
        <v>11.98</v>
      </c>
      <c r="E57" s="13">
        <v>9.98</v>
      </c>
      <c r="F57" s="13">
        <v>2</v>
      </c>
      <c r="G57" s="12" t="s">
        <v>65</v>
      </c>
      <c r="H57" s="12" t="s">
        <v>77</v>
      </c>
    </row>
    <row r="58" spans="1:8" ht="11.8" customHeight="1" x14ac:dyDescent="0.2">
      <c r="A58" s="11">
        <v>45131</v>
      </c>
      <c r="B58" s="12" t="s">
        <v>59</v>
      </c>
      <c r="C58" s="12" t="s">
        <v>78</v>
      </c>
      <c r="D58" s="13">
        <v>15.85</v>
      </c>
      <c r="E58" s="13">
        <v>13.21</v>
      </c>
      <c r="F58" s="13">
        <v>2.64</v>
      </c>
      <c r="G58" s="12" t="s">
        <v>79</v>
      </c>
      <c r="H58" s="12" t="s">
        <v>17</v>
      </c>
    </row>
    <row r="59" spans="1:8" ht="11.8" customHeight="1" x14ac:dyDescent="0.2">
      <c r="A59" s="11">
        <v>45139</v>
      </c>
      <c r="B59" s="12" t="s">
        <v>59</v>
      </c>
      <c r="C59" s="12" t="s">
        <v>80</v>
      </c>
      <c r="D59" s="13">
        <v>53.95</v>
      </c>
      <c r="E59" s="13">
        <v>44.96</v>
      </c>
      <c r="F59" s="13">
        <v>8.99</v>
      </c>
      <c r="G59" s="12" t="s">
        <v>60</v>
      </c>
      <c r="H59" s="12" t="s">
        <v>20</v>
      </c>
    </row>
    <row r="60" spans="1:8" ht="11.8" customHeight="1" x14ac:dyDescent="0.2">
      <c r="A60" s="11">
        <v>45147</v>
      </c>
      <c r="B60" s="12" t="s">
        <v>59</v>
      </c>
      <c r="C60" s="12" t="s">
        <v>81</v>
      </c>
      <c r="D60" s="13">
        <v>16.899999999999999</v>
      </c>
      <c r="E60" s="13">
        <v>16.899999999999999</v>
      </c>
      <c r="F60" s="13">
        <v>0</v>
      </c>
      <c r="G60" s="12" t="s">
        <v>62</v>
      </c>
      <c r="H60" s="12" t="s">
        <v>12</v>
      </c>
    </row>
    <row r="61" spans="1:8" ht="11.8" customHeight="1" x14ac:dyDescent="0.2">
      <c r="A61" s="11">
        <v>45148</v>
      </c>
      <c r="B61" s="12" t="s">
        <v>59</v>
      </c>
      <c r="C61" s="12" t="s">
        <v>82</v>
      </c>
      <c r="D61" s="13">
        <v>25.49</v>
      </c>
      <c r="E61" s="13">
        <v>21.24</v>
      </c>
      <c r="F61" s="13">
        <v>4.25</v>
      </c>
      <c r="G61" s="12" t="s">
        <v>62</v>
      </c>
      <c r="H61" s="12" t="s">
        <v>12</v>
      </c>
    </row>
    <row r="62" spans="1:8" ht="11.8" customHeight="1" x14ac:dyDescent="0.2">
      <c r="A62" s="11">
        <v>45148</v>
      </c>
      <c r="B62" s="12" t="s">
        <v>59</v>
      </c>
      <c r="C62" s="12" t="s">
        <v>82</v>
      </c>
      <c r="D62" s="13">
        <v>7.32</v>
      </c>
      <c r="E62" s="13">
        <v>6.1</v>
      </c>
      <c r="F62" s="13">
        <v>1.22</v>
      </c>
      <c r="G62" s="12" t="s">
        <v>65</v>
      </c>
      <c r="H62" s="12" t="s">
        <v>77</v>
      </c>
    </row>
    <row r="63" spans="1:8" ht="11.8" customHeight="1" x14ac:dyDescent="0.2">
      <c r="A63" s="11">
        <v>45148</v>
      </c>
      <c r="B63" s="12" t="s">
        <v>59</v>
      </c>
      <c r="C63" s="12" t="s">
        <v>82</v>
      </c>
      <c r="D63" s="13">
        <v>13.5</v>
      </c>
      <c r="E63" s="13">
        <v>11.25</v>
      </c>
      <c r="F63" s="13">
        <v>2.25</v>
      </c>
      <c r="G63" s="12" t="s">
        <v>62</v>
      </c>
      <c r="H63" s="12" t="s">
        <v>12</v>
      </c>
    </row>
    <row r="64" spans="1:8" ht="11.8" customHeight="1" x14ac:dyDescent="0.2">
      <c r="A64" s="11">
        <v>45152</v>
      </c>
      <c r="B64" s="12" t="s">
        <v>59</v>
      </c>
      <c r="C64" s="12" t="s">
        <v>83</v>
      </c>
      <c r="D64" s="13">
        <v>10.86</v>
      </c>
      <c r="E64" s="13">
        <v>10.86</v>
      </c>
      <c r="F64" s="13">
        <v>0</v>
      </c>
      <c r="G64" s="12" t="s">
        <v>62</v>
      </c>
      <c r="H64" s="12" t="s">
        <v>12</v>
      </c>
    </row>
    <row r="65" spans="1:8" ht="11.8" customHeight="1" x14ac:dyDescent="0.2">
      <c r="A65" s="11">
        <v>45153</v>
      </c>
      <c r="B65" s="12" t="s">
        <v>59</v>
      </c>
      <c r="C65" s="12" t="s">
        <v>84</v>
      </c>
      <c r="D65" s="13">
        <v>18.91</v>
      </c>
      <c r="E65" s="13">
        <v>15.76</v>
      </c>
      <c r="F65" s="13">
        <v>3.15</v>
      </c>
      <c r="G65" s="12" t="s">
        <v>63</v>
      </c>
      <c r="H65" s="12" t="s">
        <v>17</v>
      </c>
    </row>
    <row r="66" spans="1:8" ht="11.8" customHeight="1" x14ac:dyDescent="0.2">
      <c r="A66" s="11">
        <v>45155</v>
      </c>
      <c r="B66" s="12" t="s">
        <v>59</v>
      </c>
      <c r="C66" s="12" t="s">
        <v>85</v>
      </c>
      <c r="D66" s="13">
        <v>8.23</v>
      </c>
      <c r="E66" s="13">
        <v>6.86</v>
      </c>
      <c r="F66" s="13">
        <v>1.37</v>
      </c>
      <c r="G66" s="12" t="s">
        <v>63</v>
      </c>
      <c r="H66" s="12" t="s">
        <v>17</v>
      </c>
    </row>
    <row r="67" spans="1:8" ht="11.8" customHeight="1" x14ac:dyDescent="0.2">
      <c r="A67" s="11">
        <v>45157</v>
      </c>
      <c r="B67" s="12" t="s">
        <v>59</v>
      </c>
      <c r="C67" s="12" t="s">
        <v>86</v>
      </c>
      <c r="D67" s="13">
        <v>9.68</v>
      </c>
      <c r="E67" s="13">
        <v>8.07</v>
      </c>
      <c r="F67" s="13">
        <v>1.61</v>
      </c>
      <c r="G67" s="12" t="s">
        <v>63</v>
      </c>
      <c r="H67" s="12" t="s">
        <v>17</v>
      </c>
    </row>
    <row r="68" spans="1:8" ht="11.8" customHeight="1" x14ac:dyDescent="0.2">
      <c r="A68" s="11">
        <v>45161</v>
      </c>
      <c r="B68" s="12" t="s">
        <v>59</v>
      </c>
      <c r="C68" s="12" t="s">
        <v>87</v>
      </c>
      <c r="D68" s="13">
        <v>25.93</v>
      </c>
      <c r="E68" s="13">
        <v>21.61</v>
      </c>
      <c r="F68" s="13">
        <v>4.32</v>
      </c>
      <c r="G68" s="12" t="s">
        <v>60</v>
      </c>
      <c r="H68" s="12" t="s">
        <v>20</v>
      </c>
    </row>
    <row r="69" spans="1:8" ht="11.8" customHeight="1" x14ac:dyDescent="0.2">
      <c r="A69" s="11">
        <v>45162</v>
      </c>
      <c r="B69" s="12" t="s">
        <v>59</v>
      </c>
      <c r="C69" s="12" t="s">
        <v>88</v>
      </c>
      <c r="D69" s="13">
        <v>11.38</v>
      </c>
      <c r="E69" s="13">
        <v>11.38</v>
      </c>
      <c r="F69" s="13">
        <v>0</v>
      </c>
      <c r="G69" s="12" t="s">
        <v>79</v>
      </c>
      <c r="H69" s="12" t="s">
        <v>89</v>
      </c>
    </row>
    <row r="70" spans="1:8" ht="11.8" customHeight="1" x14ac:dyDescent="0.2">
      <c r="A70" s="11">
        <v>45176</v>
      </c>
      <c r="B70" s="12" t="s">
        <v>59</v>
      </c>
      <c r="C70" s="12" t="s">
        <v>90</v>
      </c>
      <c r="D70" s="13">
        <v>33.5</v>
      </c>
      <c r="E70" s="13">
        <v>27.92</v>
      </c>
      <c r="F70" s="13">
        <v>5.58</v>
      </c>
      <c r="G70" s="12" t="s">
        <v>60</v>
      </c>
      <c r="H70" s="12" t="s">
        <v>20</v>
      </c>
    </row>
    <row r="71" spans="1:8" ht="11.8" customHeight="1" x14ac:dyDescent="0.2">
      <c r="A71" s="11">
        <v>45177</v>
      </c>
      <c r="B71" s="12" t="s">
        <v>59</v>
      </c>
      <c r="C71" s="12" t="s">
        <v>91</v>
      </c>
      <c r="D71" s="13">
        <v>19.989999999999998</v>
      </c>
      <c r="E71" s="13">
        <v>19.989999999999998</v>
      </c>
      <c r="F71" s="13">
        <v>0</v>
      </c>
      <c r="G71" s="12" t="s">
        <v>62</v>
      </c>
      <c r="H71" s="12" t="s">
        <v>12</v>
      </c>
    </row>
    <row r="72" spans="1:8" ht="11.8" customHeight="1" x14ac:dyDescent="0.2">
      <c r="A72" s="11">
        <v>45180</v>
      </c>
      <c r="B72" s="12" t="s">
        <v>59</v>
      </c>
      <c r="C72" s="12" t="s">
        <v>92</v>
      </c>
      <c r="D72" s="13">
        <v>27.6</v>
      </c>
      <c r="E72" s="13">
        <v>23</v>
      </c>
      <c r="F72" s="13">
        <v>4.5999999999999996</v>
      </c>
      <c r="G72" s="12" t="s">
        <v>60</v>
      </c>
      <c r="H72" s="12" t="s">
        <v>20</v>
      </c>
    </row>
    <row r="73" spans="1:8" ht="11.8" customHeight="1" x14ac:dyDescent="0.2">
      <c r="A73" s="11">
        <v>45184</v>
      </c>
      <c r="B73" s="12" t="s">
        <v>59</v>
      </c>
      <c r="C73" s="12" t="s">
        <v>93</v>
      </c>
      <c r="D73" s="13">
        <v>37.99</v>
      </c>
      <c r="E73" s="13">
        <v>31.66</v>
      </c>
      <c r="F73" s="13">
        <v>6.33</v>
      </c>
      <c r="G73" s="12" t="s">
        <v>60</v>
      </c>
      <c r="H73" s="12" t="s">
        <v>20</v>
      </c>
    </row>
    <row r="74" spans="1:8" ht="11.8" customHeight="1" x14ac:dyDescent="0.2">
      <c r="A74" s="11">
        <v>45184</v>
      </c>
      <c r="B74" s="12" t="s">
        <v>59</v>
      </c>
      <c r="C74" s="12" t="s">
        <v>93</v>
      </c>
      <c r="D74" s="13">
        <v>37.99</v>
      </c>
      <c r="E74" s="13">
        <v>31.66</v>
      </c>
      <c r="F74" s="13">
        <v>6.33</v>
      </c>
      <c r="G74" s="12" t="s">
        <v>60</v>
      </c>
      <c r="H74" s="12" t="s">
        <v>20</v>
      </c>
    </row>
    <row r="75" spans="1:8" ht="11.8" customHeight="1" x14ac:dyDescent="0.2">
      <c r="A75" s="14" t="s">
        <v>94</v>
      </c>
      <c r="B75" s="14"/>
      <c r="C75" s="14"/>
      <c r="D75" s="15">
        <f>SUM(D39:D74)</f>
        <v>767.31999999999994</v>
      </c>
      <c r="E75" s="15">
        <f>SUM(E39:E74)</f>
        <v>650.63999999999987</v>
      </c>
      <c r="F75" s="15">
        <f>SUM(F39:F74)</f>
        <v>116.67999999999999</v>
      </c>
      <c r="G75" s="14"/>
      <c r="H75" s="14"/>
    </row>
    <row r="76" spans="1:8" ht="13.45" customHeight="1" x14ac:dyDescent="0.2"/>
    <row r="77" spans="1:8" s="5" customFormat="1" ht="12.95" customHeight="1" x14ac:dyDescent="0.2">
      <c r="A77" s="20" t="s">
        <v>743</v>
      </c>
      <c r="B77" s="16"/>
      <c r="C77" s="16"/>
      <c r="D77" s="16"/>
      <c r="E77" s="16"/>
      <c r="F77" s="16"/>
      <c r="G77" s="16"/>
      <c r="H77" s="16"/>
    </row>
    <row r="78" spans="1:8" ht="11.8" customHeight="1" x14ac:dyDescent="0.2">
      <c r="A78" s="8">
        <v>45027</v>
      </c>
      <c r="B78" s="21" t="s">
        <v>744</v>
      </c>
      <c r="C78" s="9" t="s">
        <v>96</v>
      </c>
      <c r="D78" s="10">
        <v>90</v>
      </c>
      <c r="E78" s="10">
        <v>90</v>
      </c>
      <c r="F78" s="10">
        <v>0</v>
      </c>
      <c r="G78" s="9" t="s">
        <v>26</v>
      </c>
      <c r="H78" s="9" t="s">
        <v>69</v>
      </c>
    </row>
    <row r="79" spans="1:8" ht="11.8" customHeight="1" x14ac:dyDescent="0.2">
      <c r="A79" s="11">
        <v>45065</v>
      </c>
      <c r="B79" s="12" t="s">
        <v>744</v>
      </c>
      <c r="C79" s="12" t="s">
        <v>97</v>
      </c>
      <c r="D79" s="13">
        <v>90</v>
      </c>
      <c r="E79" s="13">
        <v>90</v>
      </c>
      <c r="F79" s="13">
        <v>0</v>
      </c>
      <c r="G79" s="12" t="s">
        <v>26</v>
      </c>
      <c r="H79" s="12" t="s">
        <v>69</v>
      </c>
    </row>
    <row r="80" spans="1:8" ht="11.8" customHeight="1" x14ac:dyDescent="0.2">
      <c r="A80" s="11">
        <v>45072</v>
      </c>
      <c r="B80" s="22" t="s">
        <v>744</v>
      </c>
      <c r="C80" s="12" t="s">
        <v>98</v>
      </c>
      <c r="D80" s="13">
        <v>90</v>
      </c>
      <c r="E80" s="13">
        <v>90</v>
      </c>
      <c r="F80" s="13">
        <v>0</v>
      </c>
      <c r="G80" s="12" t="s">
        <v>26</v>
      </c>
      <c r="H80" s="12" t="s">
        <v>69</v>
      </c>
    </row>
    <row r="81" spans="1:8" ht="11.8" customHeight="1" x14ac:dyDescent="0.2">
      <c r="A81" s="11">
        <v>45100</v>
      </c>
      <c r="B81" s="12" t="s">
        <v>744</v>
      </c>
      <c r="C81" s="12" t="s">
        <v>99</v>
      </c>
      <c r="D81" s="13">
        <v>90</v>
      </c>
      <c r="E81" s="13">
        <v>90</v>
      </c>
      <c r="F81" s="13">
        <v>0</v>
      </c>
      <c r="G81" s="12" t="s">
        <v>26</v>
      </c>
      <c r="H81" s="12" t="s">
        <v>69</v>
      </c>
    </row>
    <row r="82" spans="1:8" ht="11.8" customHeight="1" x14ac:dyDescent="0.2">
      <c r="A82" s="11">
        <v>45114</v>
      </c>
      <c r="B82" s="12" t="s">
        <v>744</v>
      </c>
      <c r="C82" s="12" t="s">
        <v>100</v>
      </c>
      <c r="D82" s="13">
        <v>180</v>
      </c>
      <c r="E82" s="13">
        <v>180</v>
      </c>
      <c r="F82" s="13">
        <v>0</v>
      </c>
      <c r="G82" s="12" t="s">
        <v>26</v>
      </c>
      <c r="H82" s="12" t="s">
        <v>69</v>
      </c>
    </row>
    <row r="83" spans="1:8" ht="11.8" customHeight="1" x14ac:dyDescent="0.2">
      <c r="A83" s="11">
        <v>45121</v>
      </c>
      <c r="B83" s="12" t="s">
        <v>744</v>
      </c>
      <c r="C83" s="12" t="s">
        <v>101</v>
      </c>
      <c r="D83" s="13">
        <v>90</v>
      </c>
      <c r="E83" s="13">
        <v>90</v>
      </c>
      <c r="F83" s="13">
        <v>0</v>
      </c>
      <c r="G83" s="12" t="s">
        <v>26</v>
      </c>
      <c r="H83" s="12" t="s">
        <v>69</v>
      </c>
    </row>
    <row r="84" spans="1:8" ht="11.8" customHeight="1" x14ac:dyDescent="0.2">
      <c r="A84" s="11">
        <v>45149</v>
      </c>
      <c r="B84" s="12" t="s">
        <v>744</v>
      </c>
      <c r="C84" s="12" t="s">
        <v>102</v>
      </c>
      <c r="D84" s="13">
        <v>90</v>
      </c>
      <c r="E84" s="13">
        <v>90</v>
      </c>
      <c r="F84" s="13">
        <v>0</v>
      </c>
      <c r="G84" s="12" t="s">
        <v>26</v>
      </c>
      <c r="H84" s="12" t="s">
        <v>69</v>
      </c>
    </row>
    <row r="85" spans="1:8" ht="11.8" customHeight="1" x14ac:dyDescent="0.2">
      <c r="A85" s="11">
        <v>45177</v>
      </c>
      <c r="B85" s="12" t="s">
        <v>744</v>
      </c>
      <c r="C85" s="12" t="s">
        <v>103</v>
      </c>
      <c r="D85" s="13">
        <v>90</v>
      </c>
      <c r="E85" s="13">
        <v>90</v>
      </c>
      <c r="F85" s="13">
        <v>0</v>
      </c>
      <c r="G85" s="12" t="s">
        <v>26</v>
      </c>
      <c r="H85" s="12" t="s">
        <v>69</v>
      </c>
    </row>
    <row r="86" spans="1:8" ht="11.8" customHeight="1" x14ac:dyDescent="0.2">
      <c r="A86" s="14" t="s">
        <v>745</v>
      </c>
      <c r="B86" s="14"/>
      <c r="C86" s="14"/>
      <c r="D86" s="15">
        <f>SUM(D78:D85)</f>
        <v>810</v>
      </c>
      <c r="E86" s="15">
        <f>SUM(E78:E85)</f>
        <v>810</v>
      </c>
      <c r="F86" s="15">
        <f>SUM(F78:F85)</f>
        <v>0</v>
      </c>
      <c r="G86" s="14"/>
      <c r="H86" s="14"/>
    </row>
    <row r="87" spans="1:8" ht="13.45" customHeight="1" x14ac:dyDescent="0.2"/>
    <row r="88" spans="1:8" s="5" customFormat="1" ht="12.95" customHeight="1" x14ac:dyDescent="0.2">
      <c r="A88" s="16" t="s">
        <v>104</v>
      </c>
      <c r="B88" s="16"/>
      <c r="C88" s="16"/>
      <c r="D88" s="16"/>
      <c r="E88" s="16"/>
      <c r="F88" s="16"/>
      <c r="G88" s="16"/>
      <c r="H88" s="16"/>
    </row>
    <row r="89" spans="1:8" ht="11.8" customHeight="1" x14ac:dyDescent="0.2">
      <c r="A89" s="8">
        <v>45051</v>
      </c>
      <c r="B89" s="9" t="s">
        <v>105</v>
      </c>
      <c r="C89" s="9" t="s">
        <v>106</v>
      </c>
      <c r="D89" s="10">
        <v>5964</v>
      </c>
      <c r="E89" s="10">
        <v>4970</v>
      </c>
      <c r="F89" s="10">
        <v>994</v>
      </c>
      <c r="G89" s="9" t="s">
        <v>10</v>
      </c>
      <c r="H89" s="9" t="s">
        <v>107</v>
      </c>
    </row>
    <row r="90" spans="1:8" ht="11.8" customHeight="1" x14ac:dyDescent="0.2">
      <c r="A90" s="11">
        <v>45072</v>
      </c>
      <c r="B90" s="12" t="s">
        <v>105</v>
      </c>
      <c r="C90" s="12" t="s">
        <v>108</v>
      </c>
      <c r="D90" s="13">
        <v>624</v>
      </c>
      <c r="E90" s="13">
        <v>520</v>
      </c>
      <c r="F90" s="13">
        <v>104</v>
      </c>
      <c r="G90" s="12" t="s">
        <v>109</v>
      </c>
      <c r="H90" s="12" t="s">
        <v>110</v>
      </c>
    </row>
    <row r="91" spans="1:8" ht="11.8" customHeight="1" x14ac:dyDescent="0.2">
      <c r="A91" s="11">
        <v>45142</v>
      </c>
      <c r="B91" s="12" t="s">
        <v>105</v>
      </c>
      <c r="C91" s="12" t="s">
        <v>111</v>
      </c>
      <c r="D91" s="13">
        <v>5964</v>
      </c>
      <c r="E91" s="13">
        <v>4970</v>
      </c>
      <c r="F91" s="13">
        <v>994</v>
      </c>
      <c r="G91" s="12" t="s">
        <v>10</v>
      </c>
      <c r="H91" s="12" t="s">
        <v>107</v>
      </c>
    </row>
    <row r="92" spans="1:8" ht="11.8" customHeight="1" x14ac:dyDescent="0.2">
      <c r="A92" s="11">
        <v>45142</v>
      </c>
      <c r="B92" s="12" t="s">
        <v>105</v>
      </c>
      <c r="C92" s="12" t="s">
        <v>112</v>
      </c>
      <c r="D92" s="13">
        <v>1628.1</v>
      </c>
      <c r="E92" s="13">
        <v>1356.75</v>
      </c>
      <c r="F92" s="13">
        <v>271.35000000000002</v>
      </c>
      <c r="G92" s="12" t="s">
        <v>62</v>
      </c>
      <c r="H92" s="12" t="s">
        <v>20</v>
      </c>
    </row>
    <row r="93" spans="1:8" ht="11.8" customHeight="1" x14ac:dyDescent="0.2">
      <c r="A93" s="11">
        <v>45184</v>
      </c>
      <c r="B93" s="12" t="s">
        <v>105</v>
      </c>
      <c r="C93" s="12" t="s">
        <v>113</v>
      </c>
      <c r="D93" s="13">
        <v>172.8</v>
      </c>
      <c r="E93" s="13">
        <v>144</v>
      </c>
      <c r="F93" s="13">
        <v>28.8</v>
      </c>
      <c r="G93" s="12" t="s">
        <v>79</v>
      </c>
      <c r="H93" s="12" t="s">
        <v>107</v>
      </c>
    </row>
    <row r="94" spans="1:8" ht="11.8" customHeight="1" x14ac:dyDescent="0.2">
      <c r="A94" s="14" t="s">
        <v>114</v>
      </c>
      <c r="B94" s="14"/>
      <c r="C94" s="14"/>
      <c r="D94" s="15">
        <f>SUM(D89:D93)</f>
        <v>14352.9</v>
      </c>
      <c r="E94" s="15">
        <f>SUM(E89:E93)</f>
        <v>11960.75</v>
      </c>
      <c r="F94" s="15">
        <f>SUM(F89:F93)</f>
        <v>2392.15</v>
      </c>
      <c r="G94" s="14"/>
      <c r="H94" s="14"/>
    </row>
    <row r="95" spans="1:8" ht="13.45" customHeight="1" x14ac:dyDescent="0.2"/>
    <row r="96" spans="1:8" s="5" customFormat="1" ht="12.95" customHeight="1" x14ac:dyDescent="0.2">
      <c r="A96" s="16" t="s">
        <v>115</v>
      </c>
      <c r="B96" s="16"/>
      <c r="C96" s="16"/>
      <c r="D96" s="16"/>
      <c r="E96" s="16"/>
      <c r="F96" s="16"/>
      <c r="G96" s="16"/>
      <c r="H96" s="16"/>
    </row>
    <row r="97" spans="1:8" ht="11.8" customHeight="1" x14ac:dyDescent="0.2">
      <c r="A97" s="8">
        <v>45072</v>
      </c>
      <c r="B97" s="9" t="s">
        <v>116</v>
      </c>
      <c r="C97" s="9" t="s">
        <v>117</v>
      </c>
      <c r="D97" s="10">
        <v>274.92</v>
      </c>
      <c r="E97" s="10">
        <v>229.1</v>
      </c>
      <c r="F97" s="10">
        <v>45.82</v>
      </c>
      <c r="G97" s="9" t="s">
        <v>10</v>
      </c>
      <c r="H97" s="9" t="s">
        <v>11</v>
      </c>
    </row>
    <row r="98" spans="1:8" ht="11.8" customHeight="1" x14ac:dyDescent="0.2">
      <c r="A98" s="11">
        <v>45072</v>
      </c>
      <c r="B98" s="12" t="s">
        <v>116</v>
      </c>
      <c r="C98" s="12" t="s">
        <v>118</v>
      </c>
      <c r="D98" s="13">
        <v>285.60000000000002</v>
      </c>
      <c r="E98" s="13">
        <v>238</v>
      </c>
      <c r="F98" s="13">
        <v>47.6</v>
      </c>
      <c r="G98" s="12" t="s">
        <v>10</v>
      </c>
      <c r="H98" s="12" t="s">
        <v>11</v>
      </c>
    </row>
    <row r="99" spans="1:8" ht="11.8" customHeight="1" x14ac:dyDescent="0.2">
      <c r="A99" s="11">
        <v>45100</v>
      </c>
      <c r="B99" s="12" t="s">
        <v>116</v>
      </c>
      <c r="C99" s="12" t="s">
        <v>119</v>
      </c>
      <c r="D99" s="13">
        <v>254.4</v>
      </c>
      <c r="E99" s="13">
        <v>212</v>
      </c>
      <c r="F99" s="13">
        <v>42.4</v>
      </c>
      <c r="G99" s="12" t="s">
        <v>10</v>
      </c>
      <c r="H99" s="12" t="s">
        <v>11</v>
      </c>
    </row>
    <row r="100" spans="1:8" ht="11.8" customHeight="1" x14ac:dyDescent="0.2">
      <c r="A100" s="11">
        <v>45156</v>
      </c>
      <c r="B100" s="12" t="s">
        <v>116</v>
      </c>
      <c r="C100" s="12" t="s">
        <v>120</v>
      </c>
      <c r="D100" s="13">
        <v>252.6</v>
      </c>
      <c r="E100" s="13">
        <v>210.5</v>
      </c>
      <c r="F100" s="13">
        <v>42.1</v>
      </c>
      <c r="G100" s="12" t="s">
        <v>10</v>
      </c>
      <c r="H100" s="12" t="s">
        <v>11</v>
      </c>
    </row>
    <row r="101" spans="1:8" ht="11.8" customHeight="1" x14ac:dyDescent="0.2">
      <c r="A101" s="11">
        <v>45156</v>
      </c>
      <c r="B101" s="12" t="s">
        <v>116</v>
      </c>
      <c r="C101" s="12" t="s">
        <v>121</v>
      </c>
      <c r="D101" s="13">
        <v>314.52</v>
      </c>
      <c r="E101" s="13">
        <v>262.10000000000002</v>
      </c>
      <c r="F101" s="13">
        <v>52.42</v>
      </c>
      <c r="G101" s="12" t="s">
        <v>10</v>
      </c>
      <c r="H101" s="12" t="s">
        <v>11</v>
      </c>
    </row>
    <row r="102" spans="1:8" ht="11.8" customHeight="1" x14ac:dyDescent="0.2">
      <c r="A102" s="11">
        <v>45184</v>
      </c>
      <c r="B102" s="12" t="s">
        <v>116</v>
      </c>
      <c r="C102" s="12" t="s">
        <v>122</v>
      </c>
      <c r="D102" s="13">
        <v>540.36</v>
      </c>
      <c r="E102" s="13">
        <v>450.3</v>
      </c>
      <c r="F102" s="13">
        <v>90.06</v>
      </c>
      <c r="G102" s="12" t="s">
        <v>10</v>
      </c>
      <c r="H102" s="12" t="s">
        <v>11</v>
      </c>
    </row>
    <row r="103" spans="1:8" ht="11.8" customHeight="1" x14ac:dyDescent="0.2">
      <c r="A103" s="11">
        <v>45184</v>
      </c>
      <c r="B103" s="12" t="s">
        <v>116</v>
      </c>
      <c r="C103" s="12" t="s">
        <v>123</v>
      </c>
      <c r="D103" s="13">
        <v>338.52</v>
      </c>
      <c r="E103" s="13">
        <v>282.10000000000002</v>
      </c>
      <c r="F103" s="13">
        <v>56.42</v>
      </c>
      <c r="G103" s="12" t="s">
        <v>10</v>
      </c>
      <c r="H103" s="12" t="s">
        <v>11</v>
      </c>
    </row>
    <row r="104" spans="1:8" ht="11.8" customHeight="1" x14ac:dyDescent="0.2">
      <c r="A104" s="14" t="s">
        <v>124</v>
      </c>
      <c r="B104" s="14"/>
      <c r="C104" s="14"/>
      <c r="D104" s="15">
        <f>SUM(D97:D103)</f>
        <v>2260.92</v>
      </c>
      <c r="E104" s="15">
        <f>SUM(E97:E103)</f>
        <v>1884.1</v>
      </c>
      <c r="F104" s="15">
        <f>SUM(F97:F103)</f>
        <v>376.82</v>
      </c>
      <c r="G104" s="14"/>
      <c r="H104" s="14"/>
    </row>
    <row r="105" spans="1:8" ht="13.45" customHeight="1" x14ac:dyDescent="0.2"/>
    <row r="106" spans="1:8" s="5" customFormat="1" ht="12.95" customHeight="1" x14ac:dyDescent="0.2">
      <c r="A106" s="16" t="s">
        <v>125</v>
      </c>
      <c r="B106" s="16"/>
      <c r="C106" s="16"/>
      <c r="D106" s="16"/>
      <c r="E106" s="16"/>
      <c r="F106" s="16"/>
      <c r="G106" s="16"/>
      <c r="H106" s="16"/>
    </row>
    <row r="107" spans="1:8" ht="11.8" customHeight="1" x14ac:dyDescent="0.2">
      <c r="A107" s="8">
        <v>45048</v>
      </c>
      <c r="B107" s="9" t="s">
        <v>126</v>
      </c>
      <c r="C107" s="9" t="s">
        <v>127</v>
      </c>
      <c r="D107" s="10">
        <v>1281.98</v>
      </c>
      <c r="E107" s="10">
        <v>1068.32</v>
      </c>
      <c r="F107" s="10">
        <v>213.66</v>
      </c>
      <c r="G107" s="9" t="s">
        <v>10</v>
      </c>
      <c r="H107" s="9" t="s">
        <v>20</v>
      </c>
    </row>
    <row r="108" spans="1:8" ht="11.8" customHeight="1" x14ac:dyDescent="0.2">
      <c r="A108" s="11">
        <v>45076</v>
      </c>
      <c r="B108" s="12" t="s">
        <v>126</v>
      </c>
      <c r="C108" s="12" t="s">
        <v>128</v>
      </c>
      <c r="D108" s="13">
        <v>2.4</v>
      </c>
      <c r="E108" s="13">
        <v>2</v>
      </c>
      <c r="F108" s="13">
        <v>0.4</v>
      </c>
      <c r="G108" s="12" t="s">
        <v>10</v>
      </c>
      <c r="H108" s="12" t="s">
        <v>17</v>
      </c>
    </row>
    <row r="109" spans="1:8" ht="11.8" customHeight="1" x14ac:dyDescent="0.2">
      <c r="A109" s="11">
        <v>45076</v>
      </c>
      <c r="B109" s="12" t="s">
        <v>126</v>
      </c>
      <c r="C109" s="12" t="s">
        <v>129</v>
      </c>
      <c r="D109" s="13">
        <v>1136.94</v>
      </c>
      <c r="E109" s="13">
        <v>947.45</v>
      </c>
      <c r="F109" s="13">
        <v>189.49</v>
      </c>
      <c r="G109" s="12" t="s">
        <v>10</v>
      </c>
      <c r="H109" s="12" t="s">
        <v>20</v>
      </c>
    </row>
    <row r="110" spans="1:8" ht="11.8" customHeight="1" x14ac:dyDescent="0.2">
      <c r="A110" s="11">
        <v>45103</v>
      </c>
      <c r="B110" s="12" t="s">
        <v>126</v>
      </c>
      <c r="C110" s="12" t="s">
        <v>130</v>
      </c>
      <c r="D110" s="13">
        <v>2.4</v>
      </c>
      <c r="E110" s="13">
        <v>2</v>
      </c>
      <c r="F110" s="13">
        <v>0.4</v>
      </c>
      <c r="G110" s="12" t="s">
        <v>10</v>
      </c>
      <c r="H110" s="12" t="s">
        <v>17</v>
      </c>
    </row>
    <row r="111" spans="1:8" ht="11.8" customHeight="1" x14ac:dyDescent="0.2">
      <c r="A111" s="11">
        <v>45103</v>
      </c>
      <c r="B111" s="12" t="s">
        <v>126</v>
      </c>
      <c r="C111" s="12" t="s">
        <v>131</v>
      </c>
      <c r="D111" s="13">
        <v>1212.0999999999999</v>
      </c>
      <c r="E111" s="13">
        <v>1010.08</v>
      </c>
      <c r="F111" s="13">
        <v>202.02</v>
      </c>
      <c r="G111" s="12" t="s">
        <v>10</v>
      </c>
      <c r="H111" s="12" t="s">
        <v>20</v>
      </c>
    </row>
    <row r="112" spans="1:8" ht="11.8" customHeight="1" x14ac:dyDescent="0.2">
      <c r="A112" s="11">
        <v>45131</v>
      </c>
      <c r="B112" s="12" t="s">
        <v>125</v>
      </c>
      <c r="C112" s="12" t="s">
        <v>132</v>
      </c>
      <c r="D112" s="13">
        <v>312</v>
      </c>
      <c r="E112" s="13">
        <v>260</v>
      </c>
      <c r="F112" s="13">
        <v>52</v>
      </c>
      <c r="G112" s="12" t="s">
        <v>10</v>
      </c>
      <c r="H112" s="12" t="s">
        <v>20</v>
      </c>
    </row>
    <row r="113" spans="1:8" ht="11.8" customHeight="1" x14ac:dyDescent="0.2">
      <c r="A113" s="11">
        <v>45131</v>
      </c>
      <c r="B113" s="12" t="s">
        <v>125</v>
      </c>
      <c r="C113" s="12" t="s">
        <v>133</v>
      </c>
      <c r="D113" s="13">
        <v>-312</v>
      </c>
      <c r="E113" s="13">
        <v>-260</v>
      </c>
      <c r="F113" s="13">
        <v>-52</v>
      </c>
      <c r="G113" s="12" t="s">
        <v>10</v>
      </c>
      <c r="H113" s="12" t="s">
        <v>20</v>
      </c>
    </row>
    <row r="114" spans="1:8" ht="11.8" customHeight="1" x14ac:dyDescent="0.2">
      <c r="A114" s="11">
        <v>45138</v>
      </c>
      <c r="B114" s="12" t="s">
        <v>126</v>
      </c>
      <c r="C114" s="12" t="s">
        <v>134</v>
      </c>
      <c r="D114" s="13">
        <v>1524.25</v>
      </c>
      <c r="E114" s="13">
        <v>1270.21</v>
      </c>
      <c r="F114" s="13">
        <v>254.04</v>
      </c>
      <c r="G114" s="12" t="s">
        <v>10</v>
      </c>
      <c r="H114" s="12" t="s">
        <v>20</v>
      </c>
    </row>
    <row r="115" spans="1:8" ht="11.8" customHeight="1" x14ac:dyDescent="0.2">
      <c r="A115" s="11">
        <v>45167</v>
      </c>
      <c r="B115" s="12" t="s">
        <v>126</v>
      </c>
      <c r="C115" s="12" t="s">
        <v>135</v>
      </c>
      <c r="D115" s="13">
        <v>913.44</v>
      </c>
      <c r="E115" s="13">
        <v>761.2</v>
      </c>
      <c r="F115" s="13">
        <v>152.24</v>
      </c>
      <c r="G115" s="12" t="s">
        <v>10</v>
      </c>
      <c r="H115" s="12" t="s">
        <v>17</v>
      </c>
    </row>
    <row r="116" spans="1:8" ht="11.8" customHeight="1" x14ac:dyDescent="0.2">
      <c r="A116" s="11">
        <v>45167</v>
      </c>
      <c r="B116" s="12" t="s">
        <v>126</v>
      </c>
      <c r="C116" s="12" t="s">
        <v>136</v>
      </c>
      <c r="D116" s="13">
        <v>1125.18</v>
      </c>
      <c r="E116" s="13">
        <v>937.65</v>
      </c>
      <c r="F116" s="13">
        <v>187.53</v>
      </c>
      <c r="G116" s="12" t="s">
        <v>10</v>
      </c>
      <c r="H116" s="12" t="s">
        <v>20</v>
      </c>
    </row>
    <row r="117" spans="1:8" ht="11.8" customHeight="1" x14ac:dyDescent="0.2">
      <c r="A117" s="11">
        <v>45194</v>
      </c>
      <c r="B117" s="12" t="s">
        <v>126</v>
      </c>
      <c r="C117" s="12" t="s">
        <v>137</v>
      </c>
      <c r="D117" s="13">
        <v>1039.52</v>
      </c>
      <c r="E117" s="13">
        <v>866.27</v>
      </c>
      <c r="F117" s="13">
        <v>173.25</v>
      </c>
      <c r="G117" s="12" t="s">
        <v>10</v>
      </c>
      <c r="H117" s="12" t="s">
        <v>20</v>
      </c>
    </row>
    <row r="118" spans="1:8" ht="11.8" customHeight="1" x14ac:dyDescent="0.2">
      <c r="A118" s="14" t="s">
        <v>138</v>
      </c>
      <c r="B118" s="14"/>
      <c r="C118" s="14"/>
      <c r="D118" s="15">
        <f>SUM(D107:D117)</f>
        <v>8238.2100000000009</v>
      </c>
      <c r="E118" s="15">
        <f>SUM(E107:E117)</f>
        <v>6865.1799999999985</v>
      </c>
      <c r="F118" s="15">
        <f>SUM(F107:F117)</f>
        <v>1373.03</v>
      </c>
      <c r="G118" s="14"/>
      <c r="H118" s="14"/>
    </row>
    <row r="119" spans="1:8" ht="13.45" customHeight="1" x14ac:dyDescent="0.2"/>
    <row r="120" spans="1:8" s="5" customFormat="1" ht="12.95" customHeight="1" x14ac:dyDescent="0.2">
      <c r="A120" s="16" t="s">
        <v>139</v>
      </c>
      <c r="B120" s="16"/>
      <c r="C120" s="16"/>
      <c r="D120" s="16"/>
      <c r="E120" s="16"/>
      <c r="F120" s="16"/>
      <c r="G120" s="16"/>
      <c r="H120" s="16"/>
    </row>
    <row r="121" spans="1:8" ht="11.8" customHeight="1" x14ac:dyDescent="0.2">
      <c r="A121" s="8">
        <v>45163</v>
      </c>
      <c r="B121" s="9" t="s">
        <v>140</v>
      </c>
      <c r="C121" s="9" t="s">
        <v>141</v>
      </c>
      <c r="D121" s="10">
        <v>3205.51</v>
      </c>
      <c r="E121" s="10">
        <v>2671.26</v>
      </c>
      <c r="F121" s="10">
        <v>534.25</v>
      </c>
      <c r="G121" s="9" t="s">
        <v>79</v>
      </c>
      <c r="H121" s="9" t="s">
        <v>17</v>
      </c>
    </row>
    <row r="122" spans="1:8" ht="11.8" customHeight="1" x14ac:dyDescent="0.2">
      <c r="A122" s="14" t="s">
        <v>142</v>
      </c>
      <c r="B122" s="14"/>
      <c r="C122" s="14"/>
      <c r="D122" s="15">
        <f>D121</f>
        <v>3205.51</v>
      </c>
      <c r="E122" s="15">
        <f>E121</f>
        <v>2671.26</v>
      </c>
      <c r="F122" s="15">
        <f>F121</f>
        <v>534.25</v>
      </c>
      <c r="G122" s="14"/>
      <c r="H122" s="14"/>
    </row>
    <row r="123" spans="1:8" ht="13.45" customHeight="1" x14ac:dyDescent="0.2"/>
    <row r="124" spans="1:8" s="5" customFormat="1" ht="12.95" customHeight="1" x14ac:dyDescent="0.2">
      <c r="A124" s="16" t="s">
        <v>144</v>
      </c>
      <c r="B124" s="16"/>
      <c r="C124" s="16"/>
      <c r="D124" s="16"/>
      <c r="E124" s="16"/>
      <c r="F124" s="16"/>
      <c r="G124" s="16"/>
      <c r="H124" s="16"/>
    </row>
    <row r="125" spans="1:8" ht="11.8" customHeight="1" x14ac:dyDescent="0.2">
      <c r="A125" s="8">
        <v>45141</v>
      </c>
      <c r="B125" s="9" t="s">
        <v>145</v>
      </c>
      <c r="C125" s="9" t="s">
        <v>146</v>
      </c>
      <c r="D125" s="10">
        <v>46.33</v>
      </c>
      <c r="E125" s="10">
        <v>44.12</v>
      </c>
      <c r="F125" s="10">
        <v>2.21</v>
      </c>
      <c r="G125" s="9" t="s">
        <v>19</v>
      </c>
      <c r="H125" s="9" t="s">
        <v>20</v>
      </c>
    </row>
    <row r="126" spans="1:8" ht="11.8" customHeight="1" x14ac:dyDescent="0.2">
      <c r="A126" s="11">
        <v>45142</v>
      </c>
      <c r="B126" s="12" t="s">
        <v>145</v>
      </c>
      <c r="C126" s="12" t="s">
        <v>147</v>
      </c>
      <c r="D126" s="13">
        <v>50.06</v>
      </c>
      <c r="E126" s="13">
        <v>47.68</v>
      </c>
      <c r="F126" s="13">
        <v>2.38</v>
      </c>
      <c r="G126" s="12" t="s">
        <v>19</v>
      </c>
      <c r="H126" s="12" t="s">
        <v>107</v>
      </c>
    </row>
    <row r="127" spans="1:8" ht="11.8" customHeight="1" x14ac:dyDescent="0.2">
      <c r="A127" s="11">
        <v>45173</v>
      </c>
      <c r="B127" s="12" t="s">
        <v>145</v>
      </c>
      <c r="C127" s="12" t="s">
        <v>148</v>
      </c>
      <c r="D127" s="13">
        <v>43.9</v>
      </c>
      <c r="E127" s="13">
        <v>41.81</v>
      </c>
      <c r="F127" s="13">
        <v>2.09</v>
      </c>
      <c r="G127" s="12" t="s">
        <v>19</v>
      </c>
      <c r="H127" s="12" t="s">
        <v>20</v>
      </c>
    </row>
    <row r="128" spans="1:8" ht="11.8" customHeight="1" x14ac:dyDescent="0.2">
      <c r="A128" s="11">
        <v>45176</v>
      </c>
      <c r="B128" s="12" t="s">
        <v>145</v>
      </c>
      <c r="C128" s="12" t="s">
        <v>149</v>
      </c>
      <c r="D128" s="13">
        <v>68.05</v>
      </c>
      <c r="E128" s="13">
        <v>64.81</v>
      </c>
      <c r="F128" s="13">
        <v>3.24</v>
      </c>
      <c r="G128" s="12" t="s">
        <v>19</v>
      </c>
      <c r="H128" s="12" t="s">
        <v>107</v>
      </c>
    </row>
    <row r="129" spans="1:8" ht="11.8" customHeight="1" x14ac:dyDescent="0.2">
      <c r="A129" s="11">
        <v>45197</v>
      </c>
      <c r="B129" s="12" t="s">
        <v>145</v>
      </c>
      <c r="C129" s="12" t="s">
        <v>150</v>
      </c>
      <c r="D129" s="13">
        <v>38.08</v>
      </c>
      <c r="E129" s="13">
        <v>36.270000000000003</v>
      </c>
      <c r="F129" s="13">
        <v>1.81</v>
      </c>
      <c r="G129" s="12" t="s">
        <v>19</v>
      </c>
      <c r="H129" s="12" t="s">
        <v>20</v>
      </c>
    </row>
    <row r="130" spans="1:8" ht="11.8" customHeight="1" x14ac:dyDescent="0.2">
      <c r="A130" s="14" t="s">
        <v>151</v>
      </c>
      <c r="B130" s="14"/>
      <c r="C130" s="14"/>
      <c r="D130" s="15">
        <f>SUM(D125:D129)</f>
        <v>246.41999999999996</v>
      </c>
      <c r="E130" s="15">
        <f>SUM(E125:E129)</f>
        <v>234.69000000000003</v>
      </c>
      <c r="F130" s="15">
        <f>SUM(F125:F129)</f>
        <v>11.73</v>
      </c>
      <c r="G130" s="14"/>
      <c r="H130" s="14"/>
    </row>
    <row r="131" spans="1:8" ht="13.45" customHeight="1" x14ac:dyDescent="0.2"/>
    <row r="132" spans="1:8" s="5" customFormat="1" ht="12.95" customHeight="1" x14ac:dyDescent="0.2">
      <c r="A132" s="16" t="s">
        <v>152</v>
      </c>
      <c r="B132" s="16"/>
      <c r="C132" s="16"/>
      <c r="D132" s="16"/>
      <c r="E132" s="16"/>
      <c r="F132" s="16"/>
      <c r="G132" s="16"/>
      <c r="H132" s="16"/>
    </row>
    <row r="133" spans="1:8" ht="11.8" customHeight="1" x14ac:dyDescent="0.2">
      <c r="A133" s="8">
        <v>45019</v>
      </c>
      <c r="B133" s="9" t="s">
        <v>153</v>
      </c>
      <c r="C133" s="9" t="s">
        <v>154</v>
      </c>
      <c r="D133" s="10">
        <v>504</v>
      </c>
      <c r="E133" s="10">
        <v>420</v>
      </c>
      <c r="F133" s="10">
        <v>84</v>
      </c>
      <c r="G133" s="9" t="s">
        <v>26</v>
      </c>
      <c r="H133" s="9" t="s">
        <v>12</v>
      </c>
    </row>
    <row r="134" spans="1:8" ht="11.8" customHeight="1" x14ac:dyDescent="0.2">
      <c r="A134" s="11">
        <v>45030</v>
      </c>
      <c r="B134" s="12" t="s">
        <v>153</v>
      </c>
      <c r="C134" s="12" t="s">
        <v>155</v>
      </c>
      <c r="D134" s="13">
        <v>1320</v>
      </c>
      <c r="E134" s="13">
        <v>1100</v>
      </c>
      <c r="F134" s="13">
        <v>220</v>
      </c>
      <c r="G134" s="12" t="s">
        <v>26</v>
      </c>
      <c r="H134" s="12" t="s">
        <v>22</v>
      </c>
    </row>
    <row r="135" spans="1:8" ht="11.8" customHeight="1" x14ac:dyDescent="0.2">
      <c r="A135" s="11">
        <v>45037</v>
      </c>
      <c r="B135" s="12" t="s">
        <v>153</v>
      </c>
      <c r="C135" s="12" t="s">
        <v>156</v>
      </c>
      <c r="D135" s="13">
        <v>79.03</v>
      </c>
      <c r="E135" s="13">
        <v>65.86</v>
      </c>
      <c r="F135" s="13">
        <v>13.17</v>
      </c>
      <c r="G135" s="12" t="s">
        <v>26</v>
      </c>
      <c r="H135" s="12" t="s">
        <v>12</v>
      </c>
    </row>
    <row r="136" spans="1:8" ht="11.8" customHeight="1" x14ac:dyDescent="0.2">
      <c r="A136" s="11">
        <v>45050</v>
      </c>
      <c r="B136" s="12" t="s">
        <v>153</v>
      </c>
      <c r="C136" s="12" t="s">
        <v>157</v>
      </c>
      <c r="D136" s="13">
        <v>504</v>
      </c>
      <c r="E136" s="13">
        <v>420</v>
      </c>
      <c r="F136" s="13">
        <v>84</v>
      </c>
      <c r="G136" s="12" t="s">
        <v>26</v>
      </c>
      <c r="H136" s="12" t="s">
        <v>12</v>
      </c>
    </row>
    <row r="137" spans="1:8" ht="11.8" customHeight="1" x14ac:dyDescent="0.2">
      <c r="A137" s="11">
        <v>45072</v>
      </c>
      <c r="B137" s="12" t="s">
        <v>153</v>
      </c>
      <c r="C137" s="12" t="s">
        <v>158</v>
      </c>
      <c r="D137" s="13">
        <v>79.03</v>
      </c>
      <c r="E137" s="13">
        <v>65.86</v>
      </c>
      <c r="F137" s="13">
        <v>13.17</v>
      </c>
      <c r="G137" s="12" t="s">
        <v>26</v>
      </c>
      <c r="H137" s="12" t="s">
        <v>12</v>
      </c>
    </row>
    <row r="138" spans="1:8" ht="11.8" customHeight="1" x14ac:dyDescent="0.2">
      <c r="A138" s="11">
        <v>45082</v>
      </c>
      <c r="B138" s="12" t="s">
        <v>153</v>
      </c>
      <c r="C138" s="12" t="s">
        <v>159</v>
      </c>
      <c r="D138" s="13">
        <v>504</v>
      </c>
      <c r="E138" s="13">
        <v>420</v>
      </c>
      <c r="F138" s="13">
        <v>84</v>
      </c>
      <c r="G138" s="12" t="s">
        <v>26</v>
      </c>
      <c r="H138" s="12" t="s">
        <v>12</v>
      </c>
    </row>
    <row r="139" spans="1:8" ht="11.8" customHeight="1" x14ac:dyDescent="0.2">
      <c r="A139" s="11">
        <v>45100</v>
      </c>
      <c r="B139" s="12" t="s">
        <v>153</v>
      </c>
      <c r="C139" s="12" t="s">
        <v>160</v>
      </c>
      <c r="D139" s="13">
        <v>79.239999999999995</v>
      </c>
      <c r="E139" s="13">
        <v>66.03</v>
      </c>
      <c r="F139" s="13">
        <v>13.21</v>
      </c>
      <c r="G139" s="12" t="s">
        <v>26</v>
      </c>
      <c r="H139" s="12" t="s">
        <v>12</v>
      </c>
    </row>
    <row r="140" spans="1:8" ht="11.8" customHeight="1" x14ac:dyDescent="0.2">
      <c r="A140" s="11">
        <v>45111</v>
      </c>
      <c r="B140" s="12" t="s">
        <v>153</v>
      </c>
      <c r="C140" s="12" t="s">
        <v>161</v>
      </c>
      <c r="D140" s="13">
        <v>504</v>
      </c>
      <c r="E140" s="13">
        <v>420</v>
      </c>
      <c r="F140" s="13">
        <v>84</v>
      </c>
      <c r="G140" s="12" t="s">
        <v>26</v>
      </c>
      <c r="H140" s="12" t="s">
        <v>12</v>
      </c>
    </row>
    <row r="141" spans="1:8" ht="11.8" customHeight="1" x14ac:dyDescent="0.2">
      <c r="A141" s="11">
        <v>45128</v>
      </c>
      <c r="B141" s="12" t="s">
        <v>153</v>
      </c>
      <c r="C141" s="12" t="s">
        <v>162</v>
      </c>
      <c r="D141" s="13">
        <v>255.05</v>
      </c>
      <c r="E141" s="13">
        <v>212.54</v>
      </c>
      <c r="F141" s="13">
        <v>42.51</v>
      </c>
      <c r="G141" s="12" t="s">
        <v>26</v>
      </c>
      <c r="H141" s="12" t="s">
        <v>12</v>
      </c>
    </row>
    <row r="142" spans="1:8" ht="11.8" customHeight="1" x14ac:dyDescent="0.2">
      <c r="A142" s="11">
        <v>45140</v>
      </c>
      <c r="B142" s="12" t="s">
        <v>153</v>
      </c>
      <c r="C142" s="12" t="s">
        <v>163</v>
      </c>
      <c r="D142" s="13">
        <v>504</v>
      </c>
      <c r="E142" s="13">
        <v>420</v>
      </c>
      <c r="F142" s="13">
        <v>84</v>
      </c>
      <c r="G142" s="12" t="s">
        <v>26</v>
      </c>
      <c r="H142" s="12" t="s">
        <v>12</v>
      </c>
    </row>
    <row r="143" spans="1:8" ht="11.8" customHeight="1" x14ac:dyDescent="0.2">
      <c r="A143" s="11">
        <v>45173</v>
      </c>
      <c r="B143" s="12" t="s">
        <v>153</v>
      </c>
      <c r="C143" s="12" t="s">
        <v>164</v>
      </c>
      <c r="D143" s="13">
        <v>504</v>
      </c>
      <c r="E143" s="13">
        <v>420</v>
      </c>
      <c r="F143" s="13">
        <v>84</v>
      </c>
      <c r="G143" s="12" t="s">
        <v>26</v>
      </c>
      <c r="H143" s="12" t="s">
        <v>12</v>
      </c>
    </row>
    <row r="144" spans="1:8" ht="11.8" customHeight="1" x14ac:dyDescent="0.2">
      <c r="A144" s="14" t="s">
        <v>165</v>
      </c>
      <c r="B144" s="14"/>
      <c r="C144" s="14"/>
      <c r="D144" s="15">
        <f>SUM(D133:D143)</f>
        <v>4836.3500000000004</v>
      </c>
      <c r="E144" s="15">
        <f>SUM(E133:E143)</f>
        <v>4030.29</v>
      </c>
      <c r="F144" s="15">
        <f>SUM(F133:F143)</f>
        <v>806.06</v>
      </c>
      <c r="G144" s="14"/>
      <c r="H144" s="14"/>
    </row>
    <row r="145" spans="1:8" ht="13.45" customHeight="1" x14ac:dyDescent="0.2"/>
    <row r="146" spans="1:8" s="5" customFormat="1" ht="12.95" customHeight="1" x14ac:dyDescent="0.2">
      <c r="A146" s="16" t="s">
        <v>166</v>
      </c>
      <c r="B146" s="16"/>
      <c r="C146" s="16"/>
      <c r="D146" s="16"/>
      <c r="E146" s="16"/>
      <c r="F146" s="16"/>
      <c r="G146" s="16"/>
      <c r="H146" s="16"/>
    </row>
    <row r="147" spans="1:8" ht="11.8" customHeight="1" x14ac:dyDescent="0.2">
      <c r="A147" s="8">
        <v>45134</v>
      </c>
      <c r="B147" s="9" t="s">
        <v>167</v>
      </c>
      <c r="C147" s="9" t="s">
        <v>168</v>
      </c>
      <c r="D147" s="10">
        <v>730.8</v>
      </c>
      <c r="E147" s="10">
        <v>609</v>
      </c>
      <c r="F147" s="10">
        <v>121.8</v>
      </c>
      <c r="G147" s="9" t="s">
        <v>60</v>
      </c>
      <c r="H147" s="9" t="s">
        <v>89</v>
      </c>
    </row>
    <row r="148" spans="1:8" ht="11.8" customHeight="1" x14ac:dyDescent="0.2">
      <c r="A148" s="14" t="s">
        <v>169</v>
      </c>
      <c r="B148" s="14"/>
      <c r="C148" s="14"/>
      <c r="D148" s="15">
        <f>D147</f>
        <v>730.8</v>
      </c>
      <c r="E148" s="15">
        <f>E147</f>
        <v>609</v>
      </c>
      <c r="F148" s="15">
        <f>F147</f>
        <v>121.8</v>
      </c>
      <c r="G148" s="14"/>
      <c r="H148" s="14"/>
    </row>
    <row r="149" spans="1:8" ht="13.1" customHeight="1" x14ac:dyDescent="0.2"/>
    <row r="150" spans="1:8" s="5" customFormat="1" ht="12.95" customHeight="1" x14ac:dyDescent="0.2">
      <c r="A150" s="16" t="s">
        <v>172</v>
      </c>
      <c r="B150" s="16"/>
      <c r="C150" s="16"/>
      <c r="D150" s="16"/>
      <c r="E150" s="16"/>
      <c r="F150" s="16"/>
      <c r="G150" s="16"/>
      <c r="H150" s="16"/>
    </row>
    <row r="151" spans="1:8" ht="11.8" customHeight="1" x14ac:dyDescent="0.2">
      <c r="A151" s="8">
        <v>45184</v>
      </c>
      <c r="B151" s="9" t="s">
        <v>173</v>
      </c>
      <c r="C151" s="9" t="s">
        <v>174</v>
      </c>
      <c r="D151" s="10">
        <v>1000</v>
      </c>
      <c r="E151" s="10">
        <v>1000</v>
      </c>
      <c r="F151" s="10">
        <v>0</v>
      </c>
      <c r="G151" s="9" t="s">
        <v>170</v>
      </c>
      <c r="H151" s="9" t="s">
        <v>171</v>
      </c>
    </row>
    <row r="152" spans="1:8" ht="11.8" customHeight="1" x14ac:dyDescent="0.2">
      <c r="A152" s="14" t="s">
        <v>175</v>
      </c>
      <c r="B152" s="14"/>
      <c r="C152" s="14"/>
      <c r="D152" s="15">
        <f>D151</f>
        <v>1000</v>
      </c>
      <c r="E152" s="15">
        <f>E151</f>
        <v>1000</v>
      </c>
      <c r="F152" s="15">
        <f>F151</f>
        <v>0</v>
      </c>
      <c r="G152" s="14"/>
      <c r="H152" s="14"/>
    </row>
    <row r="153" spans="1:8" ht="13.45" customHeight="1" x14ac:dyDescent="0.2"/>
    <row r="154" spans="1:8" s="5" customFormat="1" ht="12.95" customHeight="1" x14ac:dyDescent="0.2">
      <c r="A154" s="16" t="s">
        <v>176</v>
      </c>
      <c r="B154" s="16"/>
      <c r="C154" s="16"/>
      <c r="D154" s="16"/>
      <c r="E154" s="16"/>
      <c r="F154" s="16"/>
      <c r="G154" s="16"/>
      <c r="H154" s="16"/>
    </row>
    <row r="155" spans="1:8" ht="11.8" customHeight="1" x14ac:dyDescent="0.2">
      <c r="A155" s="8">
        <v>45044</v>
      </c>
      <c r="B155" s="9" t="s">
        <v>177</v>
      </c>
      <c r="C155" s="9" t="s">
        <v>178</v>
      </c>
      <c r="D155" s="10">
        <v>624</v>
      </c>
      <c r="E155" s="10">
        <v>520</v>
      </c>
      <c r="F155" s="10">
        <v>104</v>
      </c>
      <c r="G155" s="9" t="s">
        <v>10</v>
      </c>
      <c r="H155" s="9" t="s">
        <v>12</v>
      </c>
    </row>
    <row r="156" spans="1:8" ht="11.8" customHeight="1" x14ac:dyDescent="0.2">
      <c r="A156" s="14" t="s">
        <v>179</v>
      </c>
      <c r="B156" s="14"/>
      <c r="C156" s="14"/>
      <c r="D156" s="15">
        <f>D155</f>
        <v>624</v>
      </c>
      <c r="E156" s="15">
        <f>E155</f>
        <v>520</v>
      </c>
      <c r="F156" s="15">
        <f>F155</f>
        <v>104</v>
      </c>
      <c r="G156" s="14"/>
      <c r="H156" s="14"/>
    </row>
    <row r="157" spans="1:8" ht="13.45" customHeight="1" x14ac:dyDescent="0.2"/>
    <row r="158" spans="1:8" s="5" customFormat="1" ht="12.95" customHeight="1" x14ac:dyDescent="0.2">
      <c r="A158" s="16" t="s">
        <v>181</v>
      </c>
      <c r="B158" s="16"/>
      <c r="C158" s="16"/>
      <c r="D158" s="16"/>
      <c r="E158" s="16"/>
      <c r="F158" s="16"/>
      <c r="G158" s="16"/>
      <c r="H158" s="16"/>
    </row>
    <row r="159" spans="1:8" ht="11.8" customHeight="1" x14ac:dyDescent="0.2">
      <c r="A159" s="8">
        <v>45107</v>
      </c>
      <c r="B159" s="9" t="s">
        <v>182</v>
      </c>
      <c r="C159" s="9" t="s">
        <v>183</v>
      </c>
      <c r="D159" s="10">
        <v>4776</v>
      </c>
      <c r="E159" s="10">
        <v>3980</v>
      </c>
      <c r="F159" s="10">
        <v>796</v>
      </c>
      <c r="G159" s="9" t="s">
        <v>10</v>
      </c>
      <c r="H159" s="9" t="s">
        <v>20</v>
      </c>
    </row>
    <row r="160" spans="1:8" ht="11.8" customHeight="1" x14ac:dyDescent="0.2">
      <c r="A160" s="11">
        <v>45107</v>
      </c>
      <c r="B160" s="12" t="s">
        <v>182</v>
      </c>
      <c r="C160" s="12" t="s">
        <v>183</v>
      </c>
      <c r="D160" s="13">
        <v>72</v>
      </c>
      <c r="E160" s="13">
        <v>60</v>
      </c>
      <c r="F160" s="13">
        <v>12</v>
      </c>
      <c r="G160" s="12" t="s">
        <v>10</v>
      </c>
      <c r="H160" s="12" t="s">
        <v>11</v>
      </c>
    </row>
    <row r="161" spans="1:8" ht="11.8" customHeight="1" x14ac:dyDescent="0.2">
      <c r="A161" s="11">
        <v>45170</v>
      </c>
      <c r="B161" s="12" t="s">
        <v>182</v>
      </c>
      <c r="C161" s="12" t="s">
        <v>184</v>
      </c>
      <c r="D161" s="13">
        <v>4776</v>
      </c>
      <c r="E161" s="13">
        <v>3980</v>
      </c>
      <c r="F161" s="13">
        <v>796</v>
      </c>
      <c r="G161" s="12" t="s">
        <v>10</v>
      </c>
      <c r="H161" s="12" t="s">
        <v>20</v>
      </c>
    </row>
    <row r="162" spans="1:8" ht="11.8" customHeight="1" x14ac:dyDescent="0.2">
      <c r="A162" s="11">
        <v>45177</v>
      </c>
      <c r="B162" s="12" t="s">
        <v>182</v>
      </c>
      <c r="C162" s="12" t="s">
        <v>185</v>
      </c>
      <c r="D162" s="13">
        <v>72</v>
      </c>
      <c r="E162" s="13">
        <v>60</v>
      </c>
      <c r="F162" s="13">
        <v>12</v>
      </c>
      <c r="G162" s="12" t="s">
        <v>10</v>
      </c>
      <c r="H162" s="12" t="s">
        <v>11</v>
      </c>
    </row>
    <row r="163" spans="1:8" ht="11.8" customHeight="1" x14ac:dyDescent="0.2">
      <c r="A163" s="14" t="s">
        <v>186</v>
      </c>
      <c r="B163" s="14"/>
      <c r="C163" s="14"/>
      <c r="D163" s="15">
        <f>SUM(D159:D162)</f>
        <v>9696</v>
      </c>
      <c r="E163" s="15">
        <f>SUM(E159:E162)</f>
        <v>8080</v>
      </c>
      <c r="F163" s="15">
        <f>SUM(F159:F162)</f>
        <v>1616</v>
      </c>
      <c r="G163" s="14"/>
      <c r="H163" s="14"/>
    </row>
    <row r="164" spans="1:8" ht="13.45" customHeight="1" x14ac:dyDescent="0.2"/>
    <row r="165" spans="1:8" s="5" customFormat="1" ht="12.95" customHeight="1" x14ac:dyDescent="0.2">
      <c r="A165" s="16" t="s">
        <v>187</v>
      </c>
      <c r="B165" s="16"/>
      <c r="C165" s="16"/>
      <c r="D165" s="16"/>
      <c r="E165" s="16"/>
      <c r="F165" s="16"/>
      <c r="G165" s="16"/>
      <c r="H165" s="16"/>
    </row>
    <row r="166" spans="1:8" ht="11.8" customHeight="1" x14ac:dyDescent="0.2">
      <c r="A166" s="8">
        <v>45027</v>
      </c>
      <c r="B166" s="9" t="s">
        <v>188</v>
      </c>
      <c r="C166" s="9" t="s">
        <v>189</v>
      </c>
      <c r="D166" s="10">
        <v>1482</v>
      </c>
      <c r="E166" s="10">
        <v>1235</v>
      </c>
      <c r="F166" s="10">
        <v>247</v>
      </c>
      <c r="G166" s="9" t="s">
        <v>10</v>
      </c>
      <c r="H166" s="9" t="s">
        <v>20</v>
      </c>
    </row>
    <row r="167" spans="1:8" ht="11.8" customHeight="1" x14ac:dyDescent="0.2">
      <c r="A167" s="14" t="s">
        <v>190</v>
      </c>
      <c r="B167" s="14"/>
      <c r="C167" s="14"/>
      <c r="D167" s="15">
        <f>D166</f>
        <v>1482</v>
      </c>
      <c r="E167" s="15">
        <f>E166</f>
        <v>1235</v>
      </c>
      <c r="F167" s="15">
        <f>F166</f>
        <v>247</v>
      </c>
      <c r="G167" s="14"/>
      <c r="H167" s="14"/>
    </row>
    <row r="168" spans="1:8" ht="13.45" customHeight="1" x14ac:dyDescent="0.2"/>
    <row r="169" spans="1:8" s="5" customFormat="1" ht="12.95" customHeight="1" x14ac:dyDescent="0.2">
      <c r="A169" s="16" t="s">
        <v>191</v>
      </c>
      <c r="B169" s="16"/>
      <c r="C169" s="16"/>
      <c r="D169" s="16"/>
      <c r="E169" s="16"/>
      <c r="F169" s="16"/>
      <c r="G169" s="16"/>
      <c r="H169" s="16"/>
    </row>
    <row r="170" spans="1:8" ht="11.8" customHeight="1" x14ac:dyDescent="0.2">
      <c r="A170" s="8">
        <v>45027</v>
      </c>
      <c r="B170" s="9" t="s">
        <v>192</v>
      </c>
      <c r="C170" s="9" t="s">
        <v>193</v>
      </c>
      <c r="D170" s="10">
        <v>2523.94</v>
      </c>
      <c r="E170" s="10">
        <v>2103.2800000000002</v>
      </c>
      <c r="F170" s="10">
        <v>420.66</v>
      </c>
      <c r="G170" s="9" t="s">
        <v>180</v>
      </c>
      <c r="H170" s="9" t="s">
        <v>12</v>
      </c>
    </row>
    <row r="171" spans="1:8" ht="11.8" customHeight="1" x14ac:dyDescent="0.2">
      <c r="A171" s="11">
        <v>45027</v>
      </c>
      <c r="B171" s="12" t="s">
        <v>192</v>
      </c>
      <c r="C171" s="12" t="s">
        <v>193</v>
      </c>
      <c r="D171" s="13">
        <v>1193.43</v>
      </c>
      <c r="E171" s="13">
        <v>1193.43</v>
      </c>
      <c r="F171" s="13">
        <v>0</v>
      </c>
      <c r="G171" s="12" t="s">
        <v>180</v>
      </c>
      <c r="H171" s="12" t="s">
        <v>12</v>
      </c>
    </row>
    <row r="172" spans="1:8" ht="11.8" customHeight="1" x14ac:dyDescent="0.2">
      <c r="A172" s="14" t="s">
        <v>194</v>
      </c>
      <c r="B172" s="14"/>
      <c r="C172" s="14"/>
      <c r="D172" s="15">
        <f>SUM(D170:D171)</f>
        <v>3717.37</v>
      </c>
      <c r="E172" s="15">
        <f>SUM(E170:E171)</f>
        <v>3296.71</v>
      </c>
      <c r="F172" s="15">
        <f>SUM(F170:F171)</f>
        <v>420.66</v>
      </c>
      <c r="G172" s="14"/>
      <c r="H172" s="14"/>
    </row>
    <row r="173" spans="1:8" ht="13.45" customHeight="1" x14ac:dyDescent="0.2"/>
    <row r="174" spans="1:8" s="5" customFormat="1" ht="12.95" customHeight="1" x14ac:dyDescent="0.2">
      <c r="A174" s="16" t="s">
        <v>195</v>
      </c>
      <c r="B174" s="16"/>
      <c r="C174" s="16"/>
      <c r="D174" s="16"/>
      <c r="E174" s="16"/>
      <c r="F174" s="16"/>
      <c r="G174" s="16"/>
      <c r="H174" s="16"/>
    </row>
    <row r="175" spans="1:8" ht="11.8" customHeight="1" x14ac:dyDescent="0.2">
      <c r="A175" s="8">
        <v>45017</v>
      </c>
      <c r="B175" s="9" t="s">
        <v>196</v>
      </c>
      <c r="C175" s="9" t="s">
        <v>25</v>
      </c>
      <c r="D175" s="10">
        <v>392.5</v>
      </c>
      <c r="E175" s="10">
        <v>392.5</v>
      </c>
      <c r="F175" s="10">
        <v>0</v>
      </c>
      <c r="G175" s="9" t="s">
        <v>197</v>
      </c>
      <c r="H175" s="9" t="s">
        <v>110</v>
      </c>
    </row>
    <row r="176" spans="1:8" ht="11.8" customHeight="1" x14ac:dyDescent="0.2">
      <c r="A176" s="11">
        <v>45017</v>
      </c>
      <c r="B176" s="12" t="s">
        <v>196</v>
      </c>
      <c r="C176" s="12" t="s">
        <v>25</v>
      </c>
      <c r="D176" s="13">
        <v>1646.7</v>
      </c>
      <c r="E176" s="13">
        <v>1646.7</v>
      </c>
      <c r="F176" s="13">
        <v>0</v>
      </c>
      <c r="G176" s="12" t="s">
        <v>197</v>
      </c>
      <c r="H176" s="12" t="s">
        <v>110</v>
      </c>
    </row>
    <row r="177" spans="1:8" ht="11.8" customHeight="1" x14ac:dyDescent="0.2">
      <c r="A177" s="11">
        <v>45027</v>
      </c>
      <c r="B177" s="12" t="s">
        <v>196</v>
      </c>
      <c r="C177" s="12" t="s">
        <v>198</v>
      </c>
      <c r="D177" s="13">
        <v>630</v>
      </c>
      <c r="E177" s="13">
        <v>630</v>
      </c>
      <c r="F177" s="13">
        <v>0</v>
      </c>
      <c r="G177" s="12" t="s">
        <v>197</v>
      </c>
      <c r="H177" s="12" t="s">
        <v>17</v>
      </c>
    </row>
    <row r="178" spans="1:8" ht="11.8" customHeight="1" x14ac:dyDescent="0.2">
      <c r="A178" s="11">
        <v>45027</v>
      </c>
      <c r="B178" s="12" t="s">
        <v>196</v>
      </c>
      <c r="C178" s="12" t="s">
        <v>199</v>
      </c>
      <c r="D178" s="13">
        <v>162</v>
      </c>
      <c r="E178" s="13">
        <v>162</v>
      </c>
      <c r="F178" s="13">
        <v>0</v>
      </c>
      <c r="G178" s="12" t="s">
        <v>197</v>
      </c>
      <c r="H178" s="12" t="s">
        <v>107</v>
      </c>
    </row>
    <row r="179" spans="1:8" ht="11.8" customHeight="1" x14ac:dyDescent="0.2">
      <c r="A179" s="11">
        <v>45027</v>
      </c>
      <c r="B179" s="12" t="s">
        <v>196</v>
      </c>
      <c r="C179" s="12" t="s">
        <v>200</v>
      </c>
      <c r="D179" s="13">
        <v>2475</v>
      </c>
      <c r="E179" s="13">
        <v>2475</v>
      </c>
      <c r="F179" s="13">
        <v>0</v>
      </c>
      <c r="G179" s="12" t="s">
        <v>197</v>
      </c>
      <c r="H179" s="12" t="s">
        <v>11</v>
      </c>
    </row>
    <row r="180" spans="1:8" ht="11.8" customHeight="1" x14ac:dyDescent="0.2">
      <c r="A180" s="11">
        <v>45030</v>
      </c>
      <c r="B180" s="12" t="s">
        <v>196</v>
      </c>
      <c r="C180" s="12" t="s">
        <v>201</v>
      </c>
      <c r="D180" s="13">
        <v>404.79</v>
      </c>
      <c r="E180" s="13">
        <v>404.79</v>
      </c>
      <c r="F180" s="13">
        <v>0</v>
      </c>
      <c r="G180" s="12" t="s">
        <v>10</v>
      </c>
      <c r="H180" s="12" t="s">
        <v>11</v>
      </c>
    </row>
    <row r="181" spans="1:8" ht="11.8" customHeight="1" x14ac:dyDescent="0.2">
      <c r="A181" s="11">
        <v>45030</v>
      </c>
      <c r="B181" s="12" t="s">
        <v>196</v>
      </c>
      <c r="C181" s="12" t="s">
        <v>202</v>
      </c>
      <c r="D181" s="13">
        <v>70.81</v>
      </c>
      <c r="E181" s="13">
        <v>70.81</v>
      </c>
      <c r="F181" s="13">
        <v>0</v>
      </c>
      <c r="G181" s="12" t="s">
        <v>10</v>
      </c>
      <c r="H181" s="12" t="s">
        <v>21</v>
      </c>
    </row>
    <row r="182" spans="1:8" ht="11.8" customHeight="1" x14ac:dyDescent="0.2">
      <c r="A182" s="11">
        <v>45033</v>
      </c>
      <c r="B182" s="12" t="s">
        <v>196</v>
      </c>
      <c r="C182" s="12" t="s">
        <v>203</v>
      </c>
      <c r="D182" s="13">
        <v>4313</v>
      </c>
      <c r="E182" s="13">
        <v>4313</v>
      </c>
      <c r="F182" s="13">
        <v>0</v>
      </c>
      <c r="G182" s="12" t="s">
        <v>197</v>
      </c>
      <c r="H182" s="12" t="s">
        <v>11</v>
      </c>
    </row>
    <row r="183" spans="1:8" ht="11.8" customHeight="1" x14ac:dyDescent="0.2">
      <c r="A183" s="11">
        <v>45033</v>
      </c>
      <c r="B183" s="12" t="s">
        <v>196</v>
      </c>
      <c r="C183" s="12" t="s">
        <v>204</v>
      </c>
      <c r="D183" s="13">
        <v>1205</v>
      </c>
      <c r="E183" s="13">
        <v>1205</v>
      </c>
      <c r="F183" s="13">
        <v>0</v>
      </c>
      <c r="G183" s="12" t="s">
        <v>197</v>
      </c>
      <c r="H183" s="12" t="s">
        <v>17</v>
      </c>
    </row>
    <row r="184" spans="1:8" ht="11.8" customHeight="1" x14ac:dyDescent="0.2">
      <c r="A184" s="11">
        <v>45033</v>
      </c>
      <c r="B184" s="12" t="s">
        <v>196</v>
      </c>
      <c r="C184" s="12" t="s">
        <v>205</v>
      </c>
      <c r="D184" s="13">
        <v>59</v>
      </c>
      <c r="E184" s="13">
        <v>59</v>
      </c>
      <c r="F184" s="13">
        <v>0</v>
      </c>
      <c r="G184" s="12" t="s">
        <v>197</v>
      </c>
      <c r="H184" s="12" t="s">
        <v>21</v>
      </c>
    </row>
    <row r="185" spans="1:8" ht="11.8" customHeight="1" x14ac:dyDescent="0.2">
      <c r="A185" s="11">
        <v>45037</v>
      </c>
      <c r="B185" s="12" t="s">
        <v>196</v>
      </c>
      <c r="C185" s="12" t="s">
        <v>206</v>
      </c>
      <c r="D185" s="13">
        <v>1441.88</v>
      </c>
      <c r="E185" s="13">
        <v>1201.57</v>
      </c>
      <c r="F185" s="13">
        <v>240.31</v>
      </c>
      <c r="G185" s="12" t="s">
        <v>19</v>
      </c>
      <c r="H185" s="12" t="s">
        <v>22</v>
      </c>
    </row>
    <row r="186" spans="1:8" ht="11.8" customHeight="1" x14ac:dyDescent="0.2">
      <c r="A186" s="11">
        <v>45040</v>
      </c>
      <c r="B186" s="12" t="s">
        <v>196</v>
      </c>
      <c r="C186" s="12" t="s">
        <v>207</v>
      </c>
      <c r="D186" s="13">
        <v>316</v>
      </c>
      <c r="E186" s="13">
        <v>263.33</v>
      </c>
      <c r="F186" s="13">
        <v>52.67</v>
      </c>
      <c r="G186" s="12" t="s">
        <v>62</v>
      </c>
      <c r="H186" s="12" t="s">
        <v>17</v>
      </c>
    </row>
    <row r="187" spans="1:8" ht="11.8" customHeight="1" x14ac:dyDescent="0.2">
      <c r="A187" s="11">
        <v>45048</v>
      </c>
      <c r="B187" s="12" t="s">
        <v>196</v>
      </c>
      <c r="C187" s="12" t="s">
        <v>208</v>
      </c>
      <c r="D187" s="13">
        <v>172.03</v>
      </c>
      <c r="E187" s="13">
        <v>172.03</v>
      </c>
      <c r="F187" s="13">
        <v>0</v>
      </c>
      <c r="G187" s="12" t="s">
        <v>197</v>
      </c>
      <c r="H187" s="12" t="s">
        <v>110</v>
      </c>
    </row>
    <row r="188" spans="1:8" ht="11.8" customHeight="1" x14ac:dyDescent="0.2">
      <c r="A188" s="11">
        <v>45051</v>
      </c>
      <c r="B188" s="12" t="s">
        <v>196</v>
      </c>
      <c r="C188" s="12" t="s">
        <v>209</v>
      </c>
      <c r="D188" s="13">
        <v>100</v>
      </c>
      <c r="E188" s="13">
        <v>100</v>
      </c>
      <c r="F188" s="13">
        <v>0</v>
      </c>
      <c r="G188" s="12" t="s">
        <v>62</v>
      </c>
      <c r="H188" s="12" t="s">
        <v>17</v>
      </c>
    </row>
    <row r="189" spans="1:8" ht="11.8" customHeight="1" x14ac:dyDescent="0.2">
      <c r="A189" s="11">
        <v>45058</v>
      </c>
      <c r="B189" s="12" t="s">
        <v>196</v>
      </c>
      <c r="C189" s="12" t="s">
        <v>210</v>
      </c>
      <c r="D189" s="13">
        <v>384.74</v>
      </c>
      <c r="E189" s="13">
        <v>384.74</v>
      </c>
      <c r="F189" s="13">
        <v>0</v>
      </c>
      <c r="G189" s="12" t="s">
        <v>10</v>
      </c>
      <c r="H189" s="12" t="s">
        <v>11</v>
      </c>
    </row>
    <row r="190" spans="1:8" ht="11.8" customHeight="1" x14ac:dyDescent="0.2">
      <c r="A190" s="11">
        <v>45058</v>
      </c>
      <c r="B190" s="12" t="s">
        <v>196</v>
      </c>
      <c r="C190" s="12" t="s">
        <v>211</v>
      </c>
      <c r="D190" s="13">
        <v>157</v>
      </c>
      <c r="E190" s="13">
        <v>157</v>
      </c>
      <c r="F190" s="13">
        <v>0</v>
      </c>
      <c r="G190" s="12" t="s">
        <v>62</v>
      </c>
      <c r="H190" s="12" t="s">
        <v>17</v>
      </c>
    </row>
    <row r="191" spans="1:8" ht="11.8" customHeight="1" x14ac:dyDescent="0.2">
      <c r="A191" s="11">
        <v>45061</v>
      </c>
      <c r="B191" s="12" t="s">
        <v>196</v>
      </c>
      <c r="C191" s="12" t="s">
        <v>212</v>
      </c>
      <c r="D191" s="13">
        <v>4309</v>
      </c>
      <c r="E191" s="13">
        <v>4309</v>
      </c>
      <c r="F191" s="13">
        <v>0</v>
      </c>
      <c r="G191" s="12" t="s">
        <v>197</v>
      </c>
      <c r="H191" s="12" t="s">
        <v>11</v>
      </c>
    </row>
    <row r="192" spans="1:8" ht="11.8" customHeight="1" x14ac:dyDescent="0.2">
      <c r="A192" s="11">
        <v>45061</v>
      </c>
      <c r="B192" s="12" t="s">
        <v>196</v>
      </c>
      <c r="C192" s="12" t="s">
        <v>213</v>
      </c>
      <c r="D192" s="13">
        <v>1206</v>
      </c>
      <c r="E192" s="13">
        <v>1206</v>
      </c>
      <c r="F192" s="13">
        <v>0</v>
      </c>
      <c r="G192" s="12" t="s">
        <v>197</v>
      </c>
      <c r="H192" s="12" t="s">
        <v>17</v>
      </c>
    </row>
    <row r="193" spans="1:8" ht="11.8" customHeight="1" x14ac:dyDescent="0.2">
      <c r="A193" s="11">
        <v>45061</v>
      </c>
      <c r="B193" s="12" t="s">
        <v>196</v>
      </c>
      <c r="C193" s="12" t="s">
        <v>214</v>
      </c>
      <c r="D193" s="13">
        <v>55</v>
      </c>
      <c r="E193" s="13">
        <v>55</v>
      </c>
      <c r="F193" s="13">
        <v>0</v>
      </c>
      <c r="G193" s="12" t="s">
        <v>197</v>
      </c>
      <c r="H193" s="12" t="s">
        <v>21</v>
      </c>
    </row>
    <row r="194" spans="1:8" ht="11.8" customHeight="1" x14ac:dyDescent="0.2">
      <c r="A194" s="11">
        <v>45071</v>
      </c>
      <c r="B194" s="12" t="s">
        <v>196</v>
      </c>
      <c r="C194" s="12" t="s">
        <v>215</v>
      </c>
      <c r="D194" s="13">
        <v>1924</v>
      </c>
      <c r="E194" s="13">
        <v>1603.33</v>
      </c>
      <c r="F194" s="13">
        <v>320.67</v>
      </c>
      <c r="G194" s="12" t="s">
        <v>62</v>
      </c>
      <c r="H194" s="12" t="s">
        <v>216</v>
      </c>
    </row>
    <row r="195" spans="1:8" ht="11.8" customHeight="1" x14ac:dyDescent="0.2">
      <c r="A195" s="11">
        <v>45072</v>
      </c>
      <c r="B195" s="12" t="s">
        <v>196</v>
      </c>
      <c r="C195" s="12" t="s">
        <v>217</v>
      </c>
      <c r="D195" s="13">
        <v>1385</v>
      </c>
      <c r="E195" s="13">
        <v>1385</v>
      </c>
      <c r="F195" s="13">
        <v>0</v>
      </c>
      <c r="G195" s="12" t="s">
        <v>218</v>
      </c>
      <c r="H195" s="12" t="s">
        <v>77</v>
      </c>
    </row>
    <row r="196" spans="1:8" ht="11.8" customHeight="1" x14ac:dyDescent="0.2">
      <c r="A196" s="11">
        <v>45078</v>
      </c>
      <c r="B196" s="12" t="s">
        <v>196</v>
      </c>
      <c r="C196" s="12" t="s">
        <v>219</v>
      </c>
      <c r="D196" s="13">
        <v>173</v>
      </c>
      <c r="E196" s="13">
        <v>173</v>
      </c>
      <c r="F196" s="13">
        <v>0</v>
      </c>
      <c r="G196" s="12" t="s">
        <v>197</v>
      </c>
      <c r="H196" s="12" t="s">
        <v>110</v>
      </c>
    </row>
    <row r="197" spans="1:8" ht="11.8" customHeight="1" x14ac:dyDescent="0.2">
      <c r="A197" s="11">
        <v>45086</v>
      </c>
      <c r="B197" s="12" t="s">
        <v>196</v>
      </c>
      <c r="C197" s="12" t="s">
        <v>220</v>
      </c>
      <c r="D197" s="13">
        <v>157</v>
      </c>
      <c r="E197" s="13">
        <v>157</v>
      </c>
      <c r="F197" s="13">
        <v>0</v>
      </c>
      <c r="G197" s="12" t="s">
        <v>62</v>
      </c>
      <c r="H197" s="12" t="s">
        <v>17</v>
      </c>
    </row>
    <row r="198" spans="1:8" ht="11.8" customHeight="1" x14ac:dyDescent="0.2">
      <c r="A198" s="11">
        <v>45092</v>
      </c>
      <c r="B198" s="12" t="s">
        <v>196</v>
      </c>
      <c r="C198" s="12" t="s">
        <v>221</v>
      </c>
      <c r="D198" s="13">
        <v>1206</v>
      </c>
      <c r="E198" s="13">
        <v>1206</v>
      </c>
      <c r="F198" s="13">
        <v>0</v>
      </c>
      <c r="G198" s="12" t="s">
        <v>197</v>
      </c>
      <c r="H198" s="12" t="s">
        <v>17</v>
      </c>
    </row>
    <row r="199" spans="1:8" ht="11.8" customHeight="1" x14ac:dyDescent="0.2">
      <c r="A199" s="11">
        <v>45092</v>
      </c>
      <c r="B199" s="12" t="s">
        <v>196</v>
      </c>
      <c r="C199" s="12" t="s">
        <v>222</v>
      </c>
      <c r="D199" s="13">
        <v>4309</v>
      </c>
      <c r="E199" s="13">
        <v>4309</v>
      </c>
      <c r="F199" s="13">
        <v>0</v>
      </c>
      <c r="G199" s="12" t="s">
        <v>197</v>
      </c>
      <c r="H199" s="12" t="s">
        <v>11</v>
      </c>
    </row>
    <row r="200" spans="1:8" ht="11.8" customHeight="1" x14ac:dyDescent="0.2">
      <c r="A200" s="11">
        <v>45092</v>
      </c>
      <c r="B200" s="12" t="s">
        <v>196</v>
      </c>
      <c r="C200" s="12" t="s">
        <v>223</v>
      </c>
      <c r="D200" s="13">
        <v>55</v>
      </c>
      <c r="E200" s="13">
        <v>55</v>
      </c>
      <c r="F200" s="13">
        <v>0</v>
      </c>
      <c r="G200" s="12" t="s">
        <v>197</v>
      </c>
      <c r="H200" s="12" t="s">
        <v>21</v>
      </c>
    </row>
    <row r="201" spans="1:8" ht="11.8" customHeight="1" x14ac:dyDescent="0.2">
      <c r="A201" s="11">
        <v>45093</v>
      </c>
      <c r="B201" s="12" t="s">
        <v>196</v>
      </c>
      <c r="C201" s="12" t="s">
        <v>224</v>
      </c>
      <c r="D201" s="13">
        <v>377.01</v>
      </c>
      <c r="E201" s="13">
        <v>377.01</v>
      </c>
      <c r="F201" s="13">
        <v>0</v>
      </c>
      <c r="G201" s="12" t="s">
        <v>10</v>
      </c>
      <c r="H201" s="12" t="s">
        <v>11</v>
      </c>
    </row>
    <row r="202" spans="1:8" ht="11.8" customHeight="1" x14ac:dyDescent="0.2">
      <c r="A202" s="11">
        <v>45097</v>
      </c>
      <c r="B202" s="12" t="s">
        <v>196</v>
      </c>
      <c r="C202" s="12" t="s">
        <v>74</v>
      </c>
      <c r="D202" s="13">
        <v>172</v>
      </c>
      <c r="E202" s="13">
        <v>143.33000000000001</v>
      </c>
      <c r="F202" s="13">
        <v>28.67</v>
      </c>
      <c r="G202" s="12" t="s">
        <v>62</v>
      </c>
      <c r="H202" s="12" t="s">
        <v>216</v>
      </c>
    </row>
    <row r="203" spans="1:8" ht="11.8" customHeight="1" x14ac:dyDescent="0.2">
      <c r="A203" s="11">
        <v>45110</v>
      </c>
      <c r="B203" s="12" t="s">
        <v>196</v>
      </c>
      <c r="C203" s="12" t="s">
        <v>225</v>
      </c>
      <c r="D203" s="13">
        <v>173</v>
      </c>
      <c r="E203" s="13">
        <v>173</v>
      </c>
      <c r="F203" s="13">
        <v>0</v>
      </c>
      <c r="G203" s="12" t="s">
        <v>197</v>
      </c>
      <c r="H203" s="12" t="s">
        <v>110</v>
      </c>
    </row>
    <row r="204" spans="1:8" ht="11.8" customHeight="1" x14ac:dyDescent="0.2">
      <c r="A204" s="11">
        <v>45124</v>
      </c>
      <c r="B204" s="12" t="s">
        <v>196</v>
      </c>
      <c r="C204" s="12" t="s">
        <v>226</v>
      </c>
      <c r="D204" s="13">
        <v>1206</v>
      </c>
      <c r="E204" s="13">
        <v>1206</v>
      </c>
      <c r="F204" s="13">
        <v>0</v>
      </c>
      <c r="G204" s="12" t="s">
        <v>197</v>
      </c>
      <c r="H204" s="12" t="s">
        <v>17</v>
      </c>
    </row>
    <row r="205" spans="1:8" ht="11.8" customHeight="1" x14ac:dyDescent="0.2">
      <c r="A205" s="11">
        <v>45124</v>
      </c>
      <c r="B205" s="12" t="s">
        <v>196</v>
      </c>
      <c r="C205" s="12" t="s">
        <v>227</v>
      </c>
      <c r="D205" s="13">
        <v>4309</v>
      </c>
      <c r="E205" s="13">
        <v>4309</v>
      </c>
      <c r="F205" s="13">
        <v>0</v>
      </c>
      <c r="G205" s="12" t="s">
        <v>197</v>
      </c>
      <c r="H205" s="12" t="s">
        <v>11</v>
      </c>
    </row>
    <row r="206" spans="1:8" ht="11.8" customHeight="1" x14ac:dyDescent="0.2">
      <c r="A206" s="11">
        <v>45124</v>
      </c>
      <c r="B206" s="12" t="s">
        <v>196</v>
      </c>
      <c r="C206" s="12" t="s">
        <v>228</v>
      </c>
      <c r="D206" s="13">
        <v>55</v>
      </c>
      <c r="E206" s="13">
        <v>55</v>
      </c>
      <c r="F206" s="13">
        <v>0</v>
      </c>
      <c r="G206" s="12" t="s">
        <v>197</v>
      </c>
      <c r="H206" s="12" t="s">
        <v>21</v>
      </c>
    </row>
    <row r="207" spans="1:8" ht="11.8" customHeight="1" x14ac:dyDescent="0.2">
      <c r="A207" s="11">
        <v>45128</v>
      </c>
      <c r="B207" s="12" t="s">
        <v>196</v>
      </c>
      <c r="C207" s="12" t="s">
        <v>229</v>
      </c>
      <c r="D207" s="13">
        <v>14.74</v>
      </c>
      <c r="E207" s="13">
        <v>14.74</v>
      </c>
      <c r="F207" s="13">
        <v>0</v>
      </c>
      <c r="G207" s="12" t="s">
        <v>10</v>
      </c>
      <c r="H207" s="12" t="s">
        <v>21</v>
      </c>
    </row>
    <row r="208" spans="1:8" ht="11.8" customHeight="1" x14ac:dyDescent="0.2">
      <c r="A208" s="11">
        <v>45128</v>
      </c>
      <c r="B208" s="12" t="s">
        <v>196</v>
      </c>
      <c r="C208" s="12" t="s">
        <v>230</v>
      </c>
      <c r="D208" s="13">
        <v>409.63</v>
      </c>
      <c r="E208" s="13">
        <v>409.63</v>
      </c>
      <c r="F208" s="13">
        <v>0</v>
      </c>
      <c r="G208" s="12" t="s">
        <v>10</v>
      </c>
      <c r="H208" s="12" t="s">
        <v>11</v>
      </c>
    </row>
    <row r="209" spans="1:8" ht="11.8" customHeight="1" x14ac:dyDescent="0.2">
      <c r="A209" s="11">
        <v>45135</v>
      </c>
      <c r="B209" s="12" t="s">
        <v>196</v>
      </c>
      <c r="C209" s="12" t="s">
        <v>231</v>
      </c>
      <c r="D209" s="13">
        <v>157</v>
      </c>
      <c r="E209" s="13">
        <v>157</v>
      </c>
      <c r="F209" s="13">
        <v>0</v>
      </c>
      <c r="G209" s="12" t="s">
        <v>62</v>
      </c>
      <c r="H209" s="12" t="s">
        <v>17</v>
      </c>
    </row>
    <row r="210" spans="1:8" ht="11.8" customHeight="1" x14ac:dyDescent="0.2">
      <c r="A210" s="11">
        <v>45139</v>
      </c>
      <c r="B210" s="12" t="s">
        <v>196</v>
      </c>
      <c r="C210" s="12" t="s">
        <v>232</v>
      </c>
      <c r="D210" s="13">
        <v>173</v>
      </c>
      <c r="E210" s="13">
        <v>173</v>
      </c>
      <c r="F210" s="13">
        <v>0</v>
      </c>
      <c r="G210" s="12" t="s">
        <v>197</v>
      </c>
      <c r="H210" s="12" t="s">
        <v>110</v>
      </c>
    </row>
    <row r="211" spans="1:8" ht="11.8" customHeight="1" x14ac:dyDescent="0.2">
      <c r="A211" s="11">
        <v>45149</v>
      </c>
      <c r="B211" s="12" t="s">
        <v>196</v>
      </c>
      <c r="C211" s="12" t="s">
        <v>233</v>
      </c>
      <c r="D211" s="13">
        <v>423.64</v>
      </c>
      <c r="E211" s="13">
        <v>423.64</v>
      </c>
      <c r="F211" s="13">
        <v>0</v>
      </c>
      <c r="G211" s="12" t="s">
        <v>10</v>
      </c>
      <c r="H211" s="12" t="s">
        <v>11</v>
      </c>
    </row>
    <row r="212" spans="1:8" ht="11.8" customHeight="1" x14ac:dyDescent="0.2">
      <c r="A212" s="11">
        <v>45149</v>
      </c>
      <c r="B212" s="12" t="s">
        <v>196</v>
      </c>
      <c r="C212" s="12" t="s">
        <v>234</v>
      </c>
      <c r="D212" s="13">
        <v>35.28</v>
      </c>
      <c r="E212" s="13">
        <v>35.28</v>
      </c>
      <c r="F212" s="13">
        <v>0</v>
      </c>
      <c r="G212" s="12" t="s">
        <v>10</v>
      </c>
      <c r="H212" s="12" t="s">
        <v>21</v>
      </c>
    </row>
    <row r="213" spans="1:8" ht="11.8" customHeight="1" x14ac:dyDescent="0.2">
      <c r="A213" s="11">
        <v>45153</v>
      </c>
      <c r="B213" s="12" t="s">
        <v>196</v>
      </c>
      <c r="C213" s="12" t="s">
        <v>235</v>
      </c>
      <c r="D213" s="13">
        <v>55</v>
      </c>
      <c r="E213" s="13">
        <v>55</v>
      </c>
      <c r="F213" s="13">
        <v>0</v>
      </c>
      <c r="G213" s="12" t="s">
        <v>197</v>
      </c>
      <c r="H213" s="12" t="s">
        <v>21</v>
      </c>
    </row>
    <row r="214" spans="1:8" ht="11.8" customHeight="1" x14ac:dyDescent="0.2">
      <c r="A214" s="11">
        <v>45153</v>
      </c>
      <c r="B214" s="12" t="s">
        <v>196</v>
      </c>
      <c r="C214" s="12" t="s">
        <v>236</v>
      </c>
      <c r="D214" s="13">
        <v>4309</v>
      </c>
      <c r="E214" s="13">
        <v>4309</v>
      </c>
      <c r="F214" s="13">
        <v>0</v>
      </c>
      <c r="G214" s="12" t="s">
        <v>197</v>
      </c>
      <c r="H214" s="12" t="s">
        <v>11</v>
      </c>
    </row>
    <row r="215" spans="1:8" ht="11.8" customHeight="1" x14ac:dyDescent="0.2">
      <c r="A215" s="11">
        <v>45153</v>
      </c>
      <c r="B215" s="12" t="s">
        <v>196</v>
      </c>
      <c r="C215" s="12" t="s">
        <v>237</v>
      </c>
      <c r="D215" s="13">
        <v>1206</v>
      </c>
      <c r="E215" s="13">
        <v>1206</v>
      </c>
      <c r="F215" s="13">
        <v>0</v>
      </c>
      <c r="G215" s="12" t="s">
        <v>197</v>
      </c>
      <c r="H215" s="12" t="s">
        <v>17</v>
      </c>
    </row>
    <row r="216" spans="1:8" ht="11.8" customHeight="1" x14ac:dyDescent="0.2">
      <c r="A216" s="11">
        <v>45156</v>
      </c>
      <c r="B216" s="12" t="s">
        <v>196</v>
      </c>
      <c r="C216" s="12" t="s">
        <v>238</v>
      </c>
      <c r="D216" s="13">
        <v>262</v>
      </c>
      <c r="E216" s="13">
        <v>262</v>
      </c>
      <c r="F216" s="13">
        <v>0</v>
      </c>
      <c r="G216" s="12" t="s">
        <v>62</v>
      </c>
      <c r="H216" s="12" t="s">
        <v>20</v>
      </c>
    </row>
    <row r="217" spans="1:8" ht="11.8" customHeight="1" x14ac:dyDescent="0.2">
      <c r="A217" s="11">
        <v>45163</v>
      </c>
      <c r="B217" s="12" t="s">
        <v>196</v>
      </c>
      <c r="C217" s="12" t="s">
        <v>239</v>
      </c>
      <c r="D217" s="13">
        <v>157</v>
      </c>
      <c r="E217" s="13">
        <v>157</v>
      </c>
      <c r="F217" s="13">
        <v>0</v>
      </c>
      <c r="G217" s="12" t="s">
        <v>62</v>
      </c>
      <c r="H217" s="12" t="s">
        <v>17</v>
      </c>
    </row>
    <row r="218" spans="1:8" ht="11.8" customHeight="1" x14ac:dyDescent="0.2">
      <c r="A218" s="11">
        <v>45170</v>
      </c>
      <c r="B218" s="12" t="s">
        <v>196</v>
      </c>
      <c r="C218" s="12" t="s">
        <v>240</v>
      </c>
      <c r="D218" s="13">
        <v>1385</v>
      </c>
      <c r="E218" s="13">
        <v>1385</v>
      </c>
      <c r="F218" s="13">
        <v>0</v>
      </c>
      <c r="G218" s="12" t="s">
        <v>218</v>
      </c>
      <c r="H218" s="12" t="s">
        <v>77</v>
      </c>
    </row>
    <row r="219" spans="1:8" ht="11.8" customHeight="1" x14ac:dyDescent="0.2">
      <c r="A219" s="11">
        <v>45170</v>
      </c>
      <c r="B219" s="12" t="s">
        <v>196</v>
      </c>
      <c r="C219" s="12" t="s">
        <v>241</v>
      </c>
      <c r="D219" s="13">
        <v>173</v>
      </c>
      <c r="E219" s="13">
        <v>173</v>
      </c>
      <c r="F219" s="13">
        <v>0</v>
      </c>
      <c r="G219" s="12" t="s">
        <v>197</v>
      </c>
      <c r="H219" s="12" t="s">
        <v>110</v>
      </c>
    </row>
    <row r="220" spans="1:8" ht="11.8" customHeight="1" x14ac:dyDescent="0.2">
      <c r="A220" s="11">
        <v>45184</v>
      </c>
      <c r="B220" s="12" t="s">
        <v>196</v>
      </c>
      <c r="C220" s="12" t="s">
        <v>242</v>
      </c>
      <c r="D220" s="13">
        <v>55</v>
      </c>
      <c r="E220" s="13">
        <v>55</v>
      </c>
      <c r="F220" s="13">
        <v>0</v>
      </c>
      <c r="G220" s="12" t="s">
        <v>197</v>
      </c>
      <c r="H220" s="12" t="s">
        <v>21</v>
      </c>
    </row>
    <row r="221" spans="1:8" ht="11.8" customHeight="1" x14ac:dyDescent="0.2">
      <c r="A221" s="11">
        <v>45184</v>
      </c>
      <c r="B221" s="12" t="s">
        <v>196</v>
      </c>
      <c r="C221" s="12" t="s">
        <v>243</v>
      </c>
      <c r="D221" s="13">
        <v>4309</v>
      </c>
      <c r="E221" s="13">
        <v>4309</v>
      </c>
      <c r="F221" s="13">
        <v>0</v>
      </c>
      <c r="G221" s="12" t="s">
        <v>197</v>
      </c>
      <c r="H221" s="12" t="s">
        <v>11</v>
      </c>
    </row>
    <row r="222" spans="1:8" ht="11.8" customHeight="1" x14ac:dyDescent="0.2">
      <c r="A222" s="11">
        <v>45184</v>
      </c>
      <c r="B222" s="12" t="s">
        <v>196</v>
      </c>
      <c r="C222" s="12" t="s">
        <v>244</v>
      </c>
      <c r="D222" s="13">
        <v>1206</v>
      </c>
      <c r="E222" s="13">
        <v>1206</v>
      </c>
      <c r="F222" s="13">
        <v>0</v>
      </c>
      <c r="G222" s="12" t="s">
        <v>197</v>
      </c>
      <c r="H222" s="12" t="s">
        <v>17</v>
      </c>
    </row>
    <row r="223" spans="1:8" ht="11.8" customHeight="1" x14ac:dyDescent="0.2">
      <c r="A223" s="11">
        <v>45184</v>
      </c>
      <c r="B223" s="12" t="s">
        <v>196</v>
      </c>
      <c r="C223" s="12" t="s">
        <v>245</v>
      </c>
      <c r="D223" s="13">
        <v>157</v>
      </c>
      <c r="E223" s="13">
        <v>157</v>
      </c>
      <c r="F223" s="13">
        <v>0</v>
      </c>
      <c r="G223" s="12" t="s">
        <v>62</v>
      </c>
      <c r="H223" s="12" t="s">
        <v>17</v>
      </c>
    </row>
    <row r="224" spans="1:8" ht="11.8" customHeight="1" x14ac:dyDescent="0.2">
      <c r="A224" s="11">
        <v>45191</v>
      </c>
      <c r="B224" s="12" t="s">
        <v>196</v>
      </c>
      <c r="C224" s="12" t="s">
        <v>246</v>
      </c>
      <c r="D224" s="13">
        <v>390.41</v>
      </c>
      <c r="E224" s="13">
        <v>390.41</v>
      </c>
      <c r="F224" s="13">
        <v>0</v>
      </c>
      <c r="G224" s="12" t="s">
        <v>10</v>
      </c>
      <c r="H224" s="12" t="s">
        <v>11</v>
      </c>
    </row>
    <row r="225" spans="1:8" ht="11.8" customHeight="1" x14ac:dyDescent="0.2">
      <c r="A225" s="11">
        <v>45191</v>
      </c>
      <c r="B225" s="12" t="s">
        <v>196</v>
      </c>
      <c r="C225" s="12" t="s">
        <v>247</v>
      </c>
      <c r="D225" s="13">
        <v>39.15</v>
      </c>
      <c r="E225" s="13">
        <v>39.15</v>
      </c>
      <c r="F225" s="13">
        <v>0</v>
      </c>
      <c r="G225" s="12" t="s">
        <v>10</v>
      </c>
      <c r="H225" s="12" t="s">
        <v>21</v>
      </c>
    </row>
    <row r="226" spans="1:8" ht="11.8" customHeight="1" x14ac:dyDescent="0.2">
      <c r="A226" s="14" t="s">
        <v>248</v>
      </c>
      <c r="B226" s="14"/>
      <c r="C226" s="14"/>
      <c r="D226" s="15">
        <f>SUM(D175:D225)</f>
        <v>49918.31</v>
      </c>
      <c r="E226" s="15">
        <f>SUM(E175:E225)</f>
        <v>49275.99</v>
      </c>
      <c r="F226" s="15">
        <f>SUM(F175:F225)</f>
        <v>642.32000000000005</v>
      </c>
      <c r="G226" s="14"/>
      <c r="H226" s="14"/>
    </row>
    <row r="227" spans="1:8" ht="13.45" customHeight="1" x14ac:dyDescent="0.2"/>
    <row r="228" spans="1:8" s="5" customFormat="1" ht="12.95" customHeight="1" x14ac:dyDescent="0.2">
      <c r="A228" s="16" t="s">
        <v>249</v>
      </c>
      <c r="B228" s="16"/>
      <c r="C228" s="16"/>
      <c r="D228" s="16"/>
      <c r="E228" s="16"/>
      <c r="F228" s="16"/>
      <c r="G228" s="16"/>
      <c r="H228" s="16"/>
    </row>
    <row r="229" spans="1:8" ht="11.8" customHeight="1" x14ac:dyDescent="0.2">
      <c r="A229" s="8">
        <v>45027</v>
      </c>
      <c r="B229" s="9" t="s">
        <v>250</v>
      </c>
      <c r="C229" s="9" t="s">
        <v>251</v>
      </c>
      <c r="D229" s="10">
        <v>654</v>
      </c>
      <c r="E229" s="10">
        <v>545</v>
      </c>
      <c r="F229" s="10">
        <v>109</v>
      </c>
      <c r="G229" s="9" t="s">
        <v>63</v>
      </c>
      <c r="H229" s="9" t="s">
        <v>17</v>
      </c>
    </row>
    <row r="230" spans="1:8" ht="11.8" customHeight="1" x14ac:dyDescent="0.2">
      <c r="A230" s="11">
        <v>45030</v>
      </c>
      <c r="B230" s="12" t="s">
        <v>250</v>
      </c>
      <c r="C230" s="12" t="s">
        <v>252</v>
      </c>
      <c r="D230" s="13">
        <v>28.74</v>
      </c>
      <c r="E230" s="13">
        <v>23.95</v>
      </c>
      <c r="F230" s="13">
        <v>4.79</v>
      </c>
      <c r="G230" s="12" t="s">
        <v>63</v>
      </c>
      <c r="H230" s="12" t="s">
        <v>17</v>
      </c>
    </row>
    <row r="231" spans="1:8" ht="11.8" customHeight="1" x14ac:dyDescent="0.2">
      <c r="A231" s="14" t="s">
        <v>253</v>
      </c>
      <c r="B231" s="14"/>
      <c r="C231" s="14"/>
      <c r="D231" s="15">
        <f>SUM(D229:D230)</f>
        <v>682.74</v>
      </c>
      <c r="E231" s="15">
        <f>SUM(E229:E230)</f>
        <v>568.95000000000005</v>
      </c>
      <c r="F231" s="15">
        <f>SUM(F229:F230)</f>
        <v>113.79</v>
      </c>
      <c r="G231" s="14"/>
      <c r="H231" s="14"/>
    </row>
    <row r="232" spans="1:8" ht="13.45" customHeight="1" x14ac:dyDescent="0.2"/>
    <row r="233" spans="1:8" s="5" customFormat="1" ht="12.95" customHeight="1" x14ac:dyDescent="0.2">
      <c r="A233" s="16" t="s">
        <v>254</v>
      </c>
      <c r="B233" s="16"/>
      <c r="C233" s="16"/>
      <c r="D233" s="16"/>
      <c r="E233" s="16"/>
      <c r="F233" s="16"/>
      <c r="G233" s="16"/>
      <c r="H233" s="16"/>
    </row>
    <row r="234" spans="1:8" ht="11.8" customHeight="1" x14ac:dyDescent="0.2">
      <c r="A234" s="8">
        <v>45044</v>
      </c>
      <c r="B234" s="9" t="s">
        <v>255</v>
      </c>
      <c r="C234" s="9" t="s">
        <v>256</v>
      </c>
      <c r="D234" s="10">
        <v>210</v>
      </c>
      <c r="E234" s="10">
        <v>175</v>
      </c>
      <c r="F234" s="10">
        <v>35</v>
      </c>
      <c r="G234" s="9" t="s">
        <v>79</v>
      </c>
      <c r="H234" s="9" t="s">
        <v>89</v>
      </c>
    </row>
    <row r="235" spans="1:8" ht="11.8" customHeight="1" x14ac:dyDescent="0.2">
      <c r="A235" s="11">
        <v>45149</v>
      </c>
      <c r="B235" s="12" t="s">
        <v>255</v>
      </c>
      <c r="C235" s="12" t="s">
        <v>257</v>
      </c>
      <c r="D235" s="13">
        <v>240</v>
      </c>
      <c r="E235" s="13">
        <v>200</v>
      </c>
      <c r="F235" s="13">
        <v>40</v>
      </c>
      <c r="G235" s="12" t="s">
        <v>79</v>
      </c>
      <c r="H235" s="12" t="s">
        <v>89</v>
      </c>
    </row>
    <row r="236" spans="1:8" ht="11.8" customHeight="1" x14ac:dyDescent="0.2">
      <c r="A236" s="11">
        <v>45198</v>
      </c>
      <c r="B236" s="12" t="s">
        <v>255</v>
      </c>
      <c r="C236" s="12" t="s">
        <v>258</v>
      </c>
      <c r="D236" s="13">
        <v>162</v>
      </c>
      <c r="E236" s="13">
        <v>135</v>
      </c>
      <c r="F236" s="13">
        <v>27</v>
      </c>
      <c r="G236" s="12" t="s">
        <v>79</v>
      </c>
      <c r="H236" s="12" t="s">
        <v>20</v>
      </c>
    </row>
    <row r="237" spans="1:8" ht="11.8" customHeight="1" x14ac:dyDescent="0.2">
      <c r="A237" s="14" t="s">
        <v>259</v>
      </c>
      <c r="B237" s="14"/>
      <c r="C237" s="14"/>
      <c r="D237" s="15">
        <f>SUM(D234:D236)</f>
        <v>612</v>
      </c>
      <c r="E237" s="15">
        <f>SUM(E234:E236)</f>
        <v>510</v>
      </c>
      <c r="F237" s="15">
        <f>SUM(F234:F236)</f>
        <v>102</v>
      </c>
      <c r="G237" s="14"/>
      <c r="H237" s="14"/>
    </row>
    <row r="238" spans="1:8" ht="13.45" customHeight="1" x14ac:dyDescent="0.2"/>
    <row r="239" spans="1:8" s="5" customFormat="1" ht="12.95" customHeight="1" x14ac:dyDescent="0.2">
      <c r="A239" s="16" t="s">
        <v>260</v>
      </c>
      <c r="B239" s="16"/>
      <c r="C239" s="16"/>
      <c r="D239" s="16"/>
      <c r="E239" s="16"/>
      <c r="F239" s="16"/>
      <c r="G239" s="16"/>
      <c r="H239" s="16"/>
    </row>
    <row r="240" spans="1:8" ht="11.8" customHeight="1" x14ac:dyDescent="0.2">
      <c r="A240" s="8">
        <v>45027</v>
      </c>
      <c r="B240" s="9" t="s">
        <v>261</v>
      </c>
      <c r="C240" s="9" t="s">
        <v>262</v>
      </c>
      <c r="D240" s="10">
        <v>11.28</v>
      </c>
      <c r="E240" s="10">
        <v>9.4</v>
      </c>
      <c r="F240" s="10">
        <v>1.88</v>
      </c>
      <c r="G240" s="9" t="s">
        <v>60</v>
      </c>
      <c r="H240" s="9" t="s">
        <v>20</v>
      </c>
    </row>
    <row r="241" spans="1:8" ht="11.8" customHeight="1" x14ac:dyDescent="0.2">
      <c r="A241" s="11">
        <v>45027</v>
      </c>
      <c r="B241" s="12" t="s">
        <v>261</v>
      </c>
      <c r="C241" s="12" t="s">
        <v>263</v>
      </c>
      <c r="D241" s="13">
        <v>33.28</v>
      </c>
      <c r="E241" s="13">
        <v>27.73</v>
      </c>
      <c r="F241" s="13">
        <v>5.55</v>
      </c>
      <c r="G241" s="12" t="s">
        <v>60</v>
      </c>
      <c r="H241" s="12" t="s">
        <v>20</v>
      </c>
    </row>
    <row r="242" spans="1:8" ht="11.8" customHeight="1" x14ac:dyDescent="0.2">
      <c r="A242" s="11">
        <v>45027</v>
      </c>
      <c r="B242" s="12" t="s">
        <v>261</v>
      </c>
      <c r="C242" s="12" t="s">
        <v>264</v>
      </c>
      <c r="D242" s="13">
        <v>194.94</v>
      </c>
      <c r="E242" s="13">
        <v>162.44999999999999</v>
      </c>
      <c r="F242" s="13">
        <v>32.49</v>
      </c>
      <c r="G242" s="12" t="s">
        <v>60</v>
      </c>
      <c r="H242" s="12" t="s">
        <v>20</v>
      </c>
    </row>
    <row r="243" spans="1:8" ht="11.8" customHeight="1" x14ac:dyDescent="0.2">
      <c r="A243" s="11">
        <v>45027</v>
      </c>
      <c r="B243" s="12" t="s">
        <v>261</v>
      </c>
      <c r="C243" s="12" t="s">
        <v>265</v>
      </c>
      <c r="D243" s="13">
        <v>12.61</v>
      </c>
      <c r="E243" s="13">
        <v>10.51</v>
      </c>
      <c r="F243" s="13">
        <v>2.1</v>
      </c>
      <c r="G243" s="12" t="s">
        <v>60</v>
      </c>
      <c r="H243" s="12" t="s">
        <v>20</v>
      </c>
    </row>
    <row r="244" spans="1:8" ht="11.8" customHeight="1" x14ac:dyDescent="0.2">
      <c r="A244" s="11">
        <v>45027</v>
      </c>
      <c r="B244" s="12" t="s">
        <v>261</v>
      </c>
      <c r="C244" s="12" t="s">
        <v>266</v>
      </c>
      <c r="D244" s="13">
        <v>35.94</v>
      </c>
      <c r="E244" s="13">
        <v>29.95</v>
      </c>
      <c r="F244" s="13">
        <v>5.99</v>
      </c>
      <c r="G244" s="12" t="s">
        <v>60</v>
      </c>
      <c r="H244" s="12" t="s">
        <v>20</v>
      </c>
    </row>
    <row r="245" spans="1:8" ht="11.8" customHeight="1" x14ac:dyDescent="0.2">
      <c r="A245" s="11">
        <v>45027</v>
      </c>
      <c r="B245" s="12" t="s">
        <v>261</v>
      </c>
      <c r="C245" s="12" t="s">
        <v>267</v>
      </c>
      <c r="D245" s="13">
        <v>43.85</v>
      </c>
      <c r="E245" s="13">
        <v>36.54</v>
      </c>
      <c r="F245" s="13">
        <v>7.31</v>
      </c>
      <c r="G245" s="12" t="s">
        <v>60</v>
      </c>
      <c r="H245" s="12" t="s">
        <v>20</v>
      </c>
    </row>
    <row r="246" spans="1:8" ht="11.8" customHeight="1" x14ac:dyDescent="0.2">
      <c r="A246" s="11">
        <v>45058</v>
      </c>
      <c r="B246" s="12" t="s">
        <v>261</v>
      </c>
      <c r="C246" s="12" t="s">
        <v>268</v>
      </c>
      <c r="D246" s="13">
        <v>32.159999999999997</v>
      </c>
      <c r="E246" s="13">
        <v>26.8</v>
      </c>
      <c r="F246" s="13">
        <v>5.36</v>
      </c>
      <c r="G246" s="12" t="s">
        <v>60</v>
      </c>
      <c r="H246" s="12" t="s">
        <v>20</v>
      </c>
    </row>
    <row r="247" spans="1:8" ht="11.8" customHeight="1" x14ac:dyDescent="0.2">
      <c r="A247" s="11">
        <v>45086</v>
      </c>
      <c r="B247" s="12" t="s">
        <v>261</v>
      </c>
      <c r="C247" s="12" t="s">
        <v>269</v>
      </c>
      <c r="D247" s="13">
        <v>420.07</v>
      </c>
      <c r="E247" s="13">
        <v>350.06</v>
      </c>
      <c r="F247" s="13">
        <v>70.010000000000005</v>
      </c>
      <c r="G247" s="12" t="s">
        <v>60</v>
      </c>
      <c r="H247" s="12" t="s">
        <v>20</v>
      </c>
    </row>
    <row r="248" spans="1:8" ht="11.8" customHeight="1" x14ac:dyDescent="0.2">
      <c r="A248" s="11">
        <v>45086</v>
      </c>
      <c r="B248" s="12" t="s">
        <v>261</v>
      </c>
      <c r="C248" s="12" t="s">
        <v>270</v>
      </c>
      <c r="D248" s="13">
        <v>8.89</v>
      </c>
      <c r="E248" s="13">
        <v>7.41</v>
      </c>
      <c r="F248" s="13">
        <v>1.48</v>
      </c>
      <c r="G248" s="12" t="s">
        <v>60</v>
      </c>
      <c r="H248" s="12" t="s">
        <v>20</v>
      </c>
    </row>
    <row r="249" spans="1:8" ht="11.8" customHeight="1" x14ac:dyDescent="0.2">
      <c r="A249" s="11">
        <v>45086</v>
      </c>
      <c r="B249" s="12" t="s">
        <v>261</v>
      </c>
      <c r="C249" s="12" t="s">
        <v>271</v>
      </c>
      <c r="D249" s="13">
        <v>7.97</v>
      </c>
      <c r="E249" s="13">
        <v>6.64</v>
      </c>
      <c r="F249" s="13">
        <v>1.33</v>
      </c>
      <c r="G249" s="12" t="s">
        <v>60</v>
      </c>
      <c r="H249" s="12" t="s">
        <v>20</v>
      </c>
    </row>
    <row r="250" spans="1:8" ht="11.8" customHeight="1" x14ac:dyDescent="0.2">
      <c r="A250" s="11">
        <v>45086</v>
      </c>
      <c r="B250" s="12" t="s">
        <v>261</v>
      </c>
      <c r="C250" s="12" t="s">
        <v>272</v>
      </c>
      <c r="D250" s="13">
        <v>21.6</v>
      </c>
      <c r="E250" s="13">
        <v>18</v>
      </c>
      <c r="F250" s="13">
        <v>3.6</v>
      </c>
      <c r="G250" s="12" t="s">
        <v>60</v>
      </c>
      <c r="H250" s="12" t="s">
        <v>20</v>
      </c>
    </row>
    <row r="251" spans="1:8" ht="11.8" customHeight="1" x14ac:dyDescent="0.2">
      <c r="A251" s="11">
        <v>45121</v>
      </c>
      <c r="B251" s="12" t="s">
        <v>261</v>
      </c>
      <c r="C251" s="12" t="s">
        <v>273</v>
      </c>
      <c r="D251" s="13">
        <v>26.76</v>
      </c>
      <c r="E251" s="13">
        <v>22.3</v>
      </c>
      <c r="F251" s="13">
        <v>4.46</v>
      </c>
      <c r="G251" s="12" t="s">
        <v>60</v>
      </c>
      <c r="H251" s="12" t="s">
        <v>20</v>
      </c>
    </row>
    <row r="252" spans="1:8" ht="11.8" customHeight="1" x14ac:dyDescent="0.2">
      <c r="A252" s="11">
        <v>45149</v>
      </c>
      <c r="B252" s="12" t="s">
        <v>261</v>
      </c>
      <c r="C252" s="12" t="s">
        <v>274</v>
      </c>
      <c r="D252" s="13">
        <v>30</v>
      </c>
      <c r="E252" s="13">
        <v>30</v>
      </c>
      <c r="F252" s="13">
        <v>0</v>
      </c>
      <c r="G252" s="12" t="s">
        <v>60</v>
      </c>
      <c r="H252" s="12" t="s">
        <v>89</v>
      </c>
    </row>
    <row r="253" spans="1:8" ht="11.8" customHeight="1" x14ac:dyDescent="0.2">
      <c r="A253" s="11">
        <v>45149</v>
      </c>
      <c r="B253" s="12" t="s">
        <v>261</v>
      </c>
      <c r="C253" s="12" t="s">
        <v>275</v>
      </c>
      <c r="D253" s="13">
        <v>120.02</v>
      </c>
      <c r="E253" s="13">
        <v>100.02</v>
      </c>
      <c r="F253" s="13">
        <v>20</v>
      </c>
      <c r="G253" s="12" t="s">
        <v>60</v>
      </c>
      <c r="H253" s="12" t="s">
        <v>20</v>
      </c>
    </row>
    <row r="254" spans="1:8" ht="11.8" customHeight="1" x14ac:dyDescent="0.2">
      <c r="A254" s="11">
        <v>45149</v>
      </c>
      <c r="B254" s="12" t="s">
        <v>261</v>
      </c>
      <c r="C254" s="12" t="s">
        <v>276</v>
      </c>
      <c r="D254" s="13">
        <v>59.86</v>
      </c>
      <c r="E254" s="13">
        <v>49.88</v>
      </c>
      <c r="F254" s="13">
        <v>9.98</v>
      </c>
      <c r="G254" s="12" t="s">
        <v>60</v>
      </c>
      <c r="H254" s="12" t="s">
        <v>20</v>
      </c>
    </row>
    <row r="255" spans="1:8" ht="11.8" customHeight="1" x14ac:dyDescent="0.2">
      <c r="A255" s="11">
        <v>45149</v>
      </c>
      <c r="B255" s="12" t="s">
        <v>261</v>
      </c>
      <c r="C255" s="12" t="s">
        <v>277</v>
      </c>
      <c r="D255" s="13">
        <v>24.24</v>
      </c>
      <c r="E255" s="13">
        <v>20.2</v>
      </c>
      <c r="F255" s="13">
        <v>4.04</v>
      </c>
      <c r="G255" s="12" t="s">
        <v>60</v>
      </c>
      <c r="H255" s="12" t="s">
        <v>20</v>
      </c>
    </row>
    <row r="256" spans="1:8" ht="11.8" customHeight="1" x14ac:dyDescent="0.2">
      <c r="A256" s="11">
        <v>45149</v>
      </c>
      <c r="B256" s="12" t="s">
        <v>261</v>
      </c>
      <c r="C256" s="12" t="s">
        <v>278</v>
      </c>
      <c r="D256" s="13">
        <v>10.8</v>
      </c>
      <c r="E256" s="13">
        <v>9</v>
      </c>
      <c r="F256" s="13">
        <v>1.8</v>
      </c>
      <c r="G256" s="12" t="s">
        <v>279</v>
      </c>
      <c r="H256" s="12" t="s">
        <v>20</v>
      </c>
    </row>
    <row r="257" spans="1:8" ht="11.8" customHeight="1" x14ac:dyDescent="0.2">
      <c r="A257" s="11">
        <v>45149</v>
      </c>
      <c r="B257" s="12" t="s">
        <v>261</v>
      </c>
      <c r="C257" s="12" t="s">
        <v>280</v>
      </c>
      <c r="D257" s="13">
        <v>15</v>
      </c>
      <c r="E257" s="13">
        <v>15</v>
      </c>
      <c r="F257" s="13">
        <v>0</v>
      </c>
      <c r="G257" s="12" t="s">
        <v>60</v>
      </c>
      <c r="H257" s="12" t="s">
        <v>89</v>
      </c>
    </row>
    <row r="258" spans="1:8" ht="11.8" customHeight="1" x14ac:dyDescent="0.2">
      <c r="A258" s="11">
        <v>45177</v>
      </c>
      <c r="B258" s="12" t="s">
        <v>261</v>
      </c>
      <c r="C258" s="12" t="s">
        <v>281</v>
      </c>
      <c r="D258" s="13">
        <v>41.4</v>
      </c>
      <c r="E258" s="13">
        <v>34.5</v>
      </c>
      <c r="F258" s="13">
        <v>6.9</v>
      </c>
      <c r="G258" s="12" t="s">
        <v>60</v>
      </c>
      <c r="H258" s="12" t="s">
        <v>20</v>
      </c>
    </row>
    <row r="259" spans="1:8" ht="11.8" customHeight="1" x14ac:dyDescent="0.2">
      <c r="A259" s="11">
        <v>45177</v>
      </c>
      <c r="B259" s="12" t="s">
        <v>261</v>
      </c>
      <c r="C259" s="12" t="s">
        <v>282</v>
      </c>
      <c r="D259" s="13">
        <v>347.84</v>
      </c>
      <c r="E259" s="13">
        <v>289.87</v>
      </c>
      <c r="F259" s="13">
        <v>57.97</v>
      </c>
      <c r="G259" s="12" t="s">
        <v>60</v>
      </c>
      <c r="H259" s="12" t="s">
        <v>20</v>
      </c>
    </row>
    <row r="260" spans="1:8" ht="11.8" customHeight="1" x14ac:dyDescent="0.2">
      <c r="A260" s="14" t="s">
        <v>283</v>
      </c>
      <c r="B260" s="14"/>
      <c r="C260" s="14"/>
      <c r="D260" s="15">
        <f>SUM(D240:D259)</f>
        <v>1498.51</v>
      </c>
      <c r="E260" s="15">
        <f>SUM(E240:E259)</f>
        <v>1256.26</v>
      </c>
      <c r="F260" s="15">
        <f>SUM(F240:F259)</f>
        <v>242.25</v>
      </c>
      <c r="G260" s="14"/>
      <c r="H260" s="14"/>
    </row>
    <row r="261" spans="1:8" ht="13.45" customHeight="1" x14ac:dyDescent="0.2"/>
    <row r="262" spans="1:8" s="5" customFormat="1" ht="12.95" customHeight="1" x14ac:dyDescent="0.2">
      <c r="A262" s="16" t="s">
        <v>284</v>
      </c>
      <c r="B262" s="16"/>
      <c r="C262" s="16"/>
      <c r="D262" s="16"/>
      <c r="E262" s="16"/>
      <c r="F262" s="16"/>
      <c r="G262" s="16"/>
      <c r="H262" s="16"/>
    </row>
    <row r="263" spans="1:8" ht="11.8" customHeight="1" x14ac:dyDescent="0.2">
      <c r="A263" s="8">
        <v>45030</v>
      </c>
      <c r="B263" s="9" t="s">
        <v>285</v>
      </c>
      <c r="C263" s="9" t="s">
        <v>286</v>
      </c>
      <c r="D263" s="10">
        <v>50</v>
      </c>
      <c r="E263" s="10">
        <v>50</v>
      </c>
      <c r="F263" s="10">
        <v>0</v>
      </c>
      <c r="G263" s="9" t="s">
        <v>10</v>
      </c>
      <c r="H263" s="9" t="s">
        <v>77</v>
      </c>
    </row>
    <row r="264" spans="1:8" ht="11.8" customHeight="1" x14ac:dyDescent="0.2">
      <c r="A264" s="11">
        <v>45030</v>
      </c>
      <c r="B264" s="12" t="s">
        <v>285</v>
      </c>
      <c r="C264" s="12" t="s">
        <v>286</v>
      </c>
      <c r="D264" s="13">
        <v>50</v>
      </c>
      <c r="E264" s="13">
        <v>50</v>
      </c>
      <c r="F264" s="13">
        <v>0</v>
      </c>
      <c r="G264" s="12" t="s">
        <v>10</v>
      </c>
      <c r="H264" s="12" t="s">
        <v>17</v>
      </c>
    </row>
    <row r="265" spans="1:8" ht="11.8" customHeight="1" x14ac:dyDescent="0.2">
      <c r="A265" s="11">
        <v>45030</v>
      </c>
      <c r="B265" s="12" t="s">
        <v>285</v>
      </c>
      <c r="C265" s="12" t="s">
        <v>286</v>
      </c>
      <c r="D265" s="13">
        <v>100</v>
      </c>
      <c r="E265" s="13">
        <v>100</v>
      </c>
      <c r="F265" s="13">
        <v>0</v>
      </c>
      <c r="G265" s="12" t="s">
        <v>10</v>
      </c>
      <c r="H265" s="12" t="s">
        <v>107</v>
      </c>
    </row>
    <row r="266" spans="1:8" ht="11.8" customHeight="1" x14ac:dyDescent="0.2">
      <c r="A266" s="11">
        <v>45037</v>
      </c>
      <c r="B266" s="12" t="s">
        <v>285</v>
      </c>
      <c r="C266" s="12" t="s">
        <v>287</v>
      </c>
      <c r="D266" s="13">
        <v>300</v>
      </c>
      <c r="E266" s="13">
        <v>300</v>
      </c>
      <c r="F266" s="13">
        <v>0</v>
      </c>
      <c r="G266" s="12" t="s">
        <v>79</v>
      </c>
      <c r="H266" s="12" t="s">
        <v>107</v>
      </c>
    </row>
    <row r="267" spans="1:8" ht="11.8" customHeight="1" x14ac:dyDescent="0.2">
      <c r="A267" s="11">
        <v>45065</v>
      </c>
      <c r="B267" s="12" t="s">
        <v>285</v>
      </c>
      <c r="C267" s="12" t="s">
        <v>288</v>
      </c>
      <c r="D267" s="13">
        <v>50</v>
      </c>
      <c r="E267" s="13">
        <v>50</v>
      </c>
      <c r="F267" s="13">
        <v>0</v>
      </c>
      <c r="G267" s="12" t="s">
        <v>10</v>
      </c>
      <c r="H267" s="12" t="s">
        <v>77</v>
      </c>
    </row>
    <row r="268" spans="1:8" ht="11.8" customHeight="1" x14ac:dyDescent="0.2">
      <c r="A268" s="11">
        <v>45065</v>
      </c>
      <c r="B268" s="12" t="s">
        <v>285</v>
      </c>
      <c r="C268" s="12" t="s">
        <v>288</v>
      </c>
      <c r="D268" s="13">
        <v>50</v>
      </c>
      <c r="E268" s="13">
        <v>50</v>
      </c>
      <c r="F268" s="13">
        <v>0</v>
      </c>
      <c r="G268" s="12" t="s">
        <v>10</v>
      </c>
      <c r="H268" s="12" t="s">
        <v>17</v>
      </c>
    </row>
    <row r="269" spans="1:8" ht="11.8" customHeight="1" x14ac:dyDescent="0.2">
      <c r="A269" s="11">
        <v>45065</v>
      </c>
      <c r="B269" s="12" t="s">
        <v>285</v>
      </c>
      <c r="C269" s="12" t="s">
        <v>288</v>
      </c>
      <c r="D269" s="13">
        <v>100</v>
      </c>
      <c r="E269" s="13">
        <v>100</v>
      </c>
      <c r="F269" s="13">
        <v>0</v>
      </c>
      <c r="G269" s="12" t="s">
        <v>10</v>
      </c>
      <c r="H269" s="12" t="s">
        <v>107</v>
      </c>
    </row>
    <row r="270" spans="1:8" ht="11.8" customHeight="1" x14ac:dyDescent="0.2">
      <c r="A270" s="11">
        <v>45086</v>
      </c>
      <c r="B270" s="12" t="s">
        <v>285</v>
      </c>
      <c r="C270" s="12" t="s">
        <v>289</v>
      </c>
      <c r="D270" s="13">
        <v>50</v>
      </c>
      <c r="E270" s="13">
        <v>50</v>
      </c>
      <c r="F270" s="13">
        <v>0</v>
      </c>
      <c r="G270" s="12" t="s">
        <v>10</v>
      </c>
      <c r="H270" s="12" t="s">
        <v>77</v>
      </c>
    </row>
    <row r="271" spans="1:8" ht="11.8" customHeight="1" x14ac:dyDescent="0.2">
      <c r="A271" s="11">
        <v>45086</v>
      </c>
      <c r="B271" s="12" t="s">
        <v>285</v>
      </c>
      <c r="C271" s="12" t="s">
        <v>289</v>
      </c>
      <c r="D271" s="13">
        <v>50</v>
      </c>
      <c r="E271" s="13">
        <v>50</v>
      </c>
      <c r="F271" s="13">
        <v>0</v>
      </c>
      <c r="G271" s="12" t="s">
        <v>10</v>
      </c>
      <c r="H271" s="12" t="s">
        <v>17</v>
      </c>
    </row>
    <row r="272" spans="1:8" ht="11.8" customHeight="1" x14ac:dyDescent="0.2">
      <c r="A272" s="11">
        <v>45086</v>
      </c>
      <c r="B272" s="12" t="s">
        <v>285</v>
      </c>
      <c r="C272" s="12" t="s">
        <v>289</v>
      </c>
      <c r="D272" s="13">
        <v>100</v>
      </c>
      <c r="E272" s="13">
        <v>100</v>
      </c>
      <c r="F272" s="13">
        <v>0</v>
      </c>
      <c r="G272" s="12" t="s">
        <v>10</v>
      </c>
      <c r="H272" s="12" t="s">
        <v>107</v>
      </c>
    </row>
    <row r="273" spans="1:8" ht="11.8" customHeight="1" x14ac:dyDescent="0.2">
      <c r="A273" s="11">
        <v>45114</v>
      </c>
      <c r="B273" s="12" t="s">
        <v>285</v>
      </c>
      <c r="C273" s="12" t="s">
        <v>290</v>
      </c>
      <c r="D273" s="13">
        <v>50</v>
      </c>
      <c r="E273" s="13">
        <v>50</v>
      </c>
      <c r="F273" s="13">
        <v>0</v>
      </c>
      <c r="G273" s="12" t="s">
        <v>10</v>
      </c>
      <c r="H273" s="12" t="s">
        <v>77</v>
      </c>
    </row>
    <row r="274" spans="1:8" ht="11.8" customHeight="1" x14ac:dyDescent="0.2">
      <c r="A274" s="11">
        <v>45114</v>
      </c>
      <c r="B274" s="12" t="s">
        <v>285</v>
      </c>
      <c r="C274" s="12" t="s">
        <v>290</v>
      </c>
      <c r="D274" s="13">
        <v>50</v>
      </c>
      <c r="E274" s="13">
        <v>50</v>
      </c>
      <c r="F274" s="13">
        <v>0</v>
      </c>
      <c r="G274" s="12" t="s">
        <v>10</v>
      </c>
      <c r="H274" s="12" t="s">
        <v>17</v>
      </c>
    </row>
    <row r="275" spans="1:8" ht="11.8" customHeight="1" x14ac:dyDescent="0.2">
      <c r="A275" s="11">
        <v>45114</v>
      </c>
      <c r="B275" s="12" t="s">
        <v>285</v>
      </c>
      <c r="C275" s="12" t="s">
        <v>290</v>
      </c>
      <c r="D275" s="13">
        <v>100</v>
      </c>
      <c r="E275" s="13">
        <v>100</v>
      </c>
      <c r="F275" s="13">
        <v>0</v>
      </c>
      <c r="G275" s="12" t="s">
        <v>10</v>
      </c>
      <c r="H275" s="12" t="s">
        <v>107</v>
      </c>
    </row>
    <row r="276" spans="1:8" ht="11.8" customHeight="1" x14ac:dyDescent="0.2">
      <c r="A276" s="11">
        <v>45149</v>
      </c>
      <c r="B276" s="12" t="s">
        <v>285</v>
      </c>
      <c r="C276" s="12" t="s">
        <v>291</v>
      </c>
      <c r="D276" s="13">
        <v>50</v>
      </c>
      <c r="E276" s="13">
        <v>50</v>
      </c>
      <c r="F276" s="13">
        <v>0</v>
      </c>
      <c r="G276" s="12" t="s">
        <v>10</v>
      </c>
      <c r="H276" s="12" t="s">
        <v>77</v>
      </c>
    </row>
    <row r="277" spans="1:8" ht="11.8" customHeight="1" x14ac:dyDescent="0.2">
      <c r="A277" s="11">
        <v>45149</v>
      </c>
      <c r="B277" s="12" t="s">
        <v>285</v>
      </c>
      <c r="C277" s="12" t="s">
        <v>291</v>
      </c>
      <c r="D277" s="13">
        <v>50</v>
      </c>
      <c r="E277" s="13">
        <v>50</v>
      </c>
      <c r="F277" s="13">
        <v>0</v>
      </c>
      <c r="G277" s="12" t="s">
        <v>10</v>
      </c>
      <c r="H277" s="12" t="s">
        <v>17</v>
      </c>
    </row>
    <row r="278" spans="1:8" ht="11.8" customHeight="1" x14ac:dyDescent="0.2">
      <c r="A278" s="11">
        <v>45149</v>
      </c>
      <c r="B278" s="12" t="s">
        <v>285</v>
      </c>
      <c r="C278" s="12" t="s">
        <v>291</v>
      </c>
      <c r="D278" s="13">
        <v>100</v>
      </c>
      <c r="E278" s="13">
        <v>100</v>
      </c>
      <c r="F278" s="13">
        <v>0</v>
      </c>
      <c r="G278" s="12" t="s">
        <v>10</v>
      </c>
      <c r="H278" s="12" t="s">
        <v>107</v>
      </c>
    </row>
    <row r="279" spans="1:8" ht="11.8" customHeight="1" x14ac:dyDescent="0.2">
      <c r="A279" s="11">
        <v>45177</v>
      </c>
      <c r="B279" s="12" t="s">
        <v>285</v>
      </c>
      <c r="C279" s="12" t="s">
        <v>292</v>
      </c>
      <c r="D279" s="13">
        <v>50</v>
      </c>
      <c r="E279" s="13">
        <v>50</v>
      </c>
      <c r="F279" s="13">
        <v>0</v>
      </c>
      <c r="G279" s="12" t="s">
        <v>10</v>
      </c>
      <c r="H279" s="12" t="s">
        <v>77</v>
      </c>
    </row>
    <row r="280" spans="1:8" ht="11.8" customHeight="1" x14ac:dyDescent="0.2">
      <c r="A280" s="11">
        <v>45177</v>
      </c>
      <c r="B280" s="12" t="s">
        <v>285</v>
      </c>
      <c r="C280" s="12" t="s">
        <v>292</v>
      </c>
      <c r="D280" s="13">
        <v>50</v>
      </c>
      <c r="E280" s="13">
        <v>50</v>
      </c>
      <c r="F280" s="13">
        <v>0</v>
      </c>
      <c r="G280" s="12" t="s">
        <v>10</v>
      </c>
      <c r="H280" s="12" t="s">
        <v>17</v>
      </c>
    </row>
    <row r="281" spans="1:8" ht="11.8" customHeight="1" x14ac:dyDescent="0.2">
      <c r="A281" s="11">
        <v>45177</v>
      </c>
      <c r="B281" s="12" t="s">
        <v>285</v>
      </c>
      <c r="C281" s="12" t="s">
        <v>292</v>
      </c>
      <c r="D281" s="13">
        <v>100</v>
      </c>
      <c r="E281" s="13">
        <v>100</v>
      </c>
      <c r="F281" s="13">
        <v>0</v>
      </c>
      <c r="G281" s="12" t="s">
        <v>10</v>
      </c>
      <c r="H281" s="12" t="s">
        <v>107</v>
      </c>
    </row>
    <row r="282" spans="1:8" ht="11.8" customHeight="1" x14ac:dyDescent="0.2">
      <c r="A282" s="14" t="s">
        <v>293</v>
      </c>
      <c r="B282" s="14"/>
      <c r="C282" s="14"/>
      <c r="D282" s="15">
        <f>SUM(D263:D281)</f>
        <v>1500</v>
      </c>
      <c r="E282" s="15">
        <f>SUM(E263:E281)</f>
        <v>1500</v>
      </c>
      <c r="F282" s="15">
        <f>SUM(F263:F281)</f>
        <v>0</v>
      </c>
      <c r="G282" s="14"/>
      <c r="H282" s="14"/>
    </row>
    <row r="283" spans="1:8" ht="13.1" customHeight="1" x14ac:dyDescent="0.2"/>
    <row r="284" spans="1:8" s="5" customFormat="1" ht="12.95" customHeight="1" x14ac:dyDescent="0.2">
      <c r="A284" s="16" t="s">
        <v>295</v>
      </c>
      <c r="B284" s="16"/>
      <c r="C284" s="16"/>
      <c r="D284" s="16"/>
      <c r="E284" s="16"/>
      <c r="F284" s="16"/>
      <c r="G284" s="16"/>
      <c r="H284" s="16"/>
    </row>
    <row r="285" spans="1:8" ht="11.8" customHeight="1" x14ac:dyDescent="0.2">
      <c r="A285" s="8">
        <v>45028</v>
      </c>
      <c r="B285" s="9" t="s">
        <v>296</v>
      </c>
      <c r="C285" s="9" t="s">
        <v>297</v>
      </c>
      <c r="D285" s="10">
        <v>186.24</v>
      </c>
      <c r="E285" s="10">
        <v>155.19999999999999</v>
      </c>
      <c r="F285" s="10">
        <v>31.04</v>
      </c>
      <c r="G285" s="9" t="s">
        <v>26</v>
      </c>
      <c r="H285" s="9" t="s">
        <v>12</v>
      </c>
    </row>
    <row r="286" spans="1:8" ht="11.8" customHeight="1" x14ac:dyDescent="0.2">
      <c r="A286" s="11">
        <v>45058</v>
      </c>
      <c r="B286" s="12" t="s">
        <v>296</v>
      </c>
      <c r="C286" s="12" t="s">
        <v>298</v>
      </c>
      <c r="D286" s="13">
        <v>184.99</v>
      </c>
      <c r="E286" s="13">
        <v>154.16</v>
      </c>
      <c r="F286" s="13">
        <v>30.83</v>
      </c>
      <c r="G286" s="12" t="s">
        <v>26</v>
      </c>
      <c r="H286" s="12" t="s">
        <v>12</v>
      </c>
    </row>
    <row r="287" spans="1:8" ht="11.8" customHeight="1" x14ac:dyDescent="0.2">
      <c r="A287" s="11">
        <v>45089</v>
      </c>
      <c r="B287" s="12" t="s">
        <v>296</v>
      </c>
      <c r="C287" s="12" t="s">
        <v>299</v>
      </c>
      <c r="D287" s="13">
        <v>184.99</v>
      </c>
      <c r="E287" s="13">
        <v>154.16</v>
      </c>
      <c r="F287" s="13">
        <v>30.83</v>
      </c>
      <c r="G287" s="12" t="s">
        <v>26</v>
      </c>
      <c r="H287" s="12" t="s">
        <v>12</v>
      </c>
    </row>
    <row r="288" spans="1:8" ht="11.8" customHeight="1" x14ac:dyDescent="0.2">
      <c r="A288" s="11">
        <v>45119</v>
      </c>
      <c r="B288" s="12" t="s">
        <v>296</v>
      </c>
      <c r="C288" s="12" t="s">
        <v>300</v>
      </c>
      <c r="D288" s="13">
        <v>184.99</v>
      </c>
      <c r="E288" s="13">
        <v>154.16</v>
      </c>
      <c r="F288" s="13">
        <v>30.83</v>
      </c>
      <c r="G288" s="12" t="s">
        <v>26</v>
      </c>
      <c r="H288" s="12" t="s">
        <v>12</v>
      </c>
    </row>
    <row r="289" spans="1:8" ht="11.8" customHeight="1" x14ac:dyDescent="0.2">
      <c r="A289" s="11">
        <v>45152</v>
      </c>
      <c r="B289" s="12" t="s">
        <v>296</v>
      </c>
      <c r="C289" s="12" t="s">
        <v>301</v>
      </c>
      <c r="D289" s="13">
        <v>185.7</v>
      </c>
      <c r="E289" s="13">
        <v>154.75</v>
      </c>
      <c r="F289" s="13">
        <v>30.95</v>
      </c>
      <c r="G289" s="12" t="s">
        <v>26</v>
      </c>
      <c r="H289" s="12" t="s">
        <v>12</v>
      </c>
    </row>
    <row r="290" spans="1:8" ht="11.8" customHeight="1" x14ac:dyDescent="0.2">
      <c r="A290" s="11">
        <v>45181</v>
      </c>
      <c r="B290" s="12" t="s">
        <v>296</v>
      </c>
      <c r="C290" s="12" t="s">
        <v>302</v>
      </c>
      <c r="D290" s="13">
        <v>185.7</v>
      </c>
      <c r="E290" s="13">
        <v>154.75</v>
      </c>
      <c r="F290" s="13">
        <v>30.95</v>
      </c>
      <c r="G290" s="12" t="s">
        <v>26</v>
      </c>
      <c r="H290" s="12" t="s">
        <v>12</v>
      </c>
    </row>
    <row r="291" spans="1:8" ht="11.8" customHeight="1" x14ac:dyDescent="0.2">
      <c r="A291" s="14" t="s">
        <v>303</v>
      </c>
      <c r="B291" s="14"/>
      <c r="C291" s="14"/>
      <c r="D291" s="15">
        <f>SUM(D285:D290)</f>
        <v>1112.6100000000001</v>
      </c>
      <c r="E291" s="15">
        <f>SUM(E285:E290)</f>
        <v>927.18</v>
      </c>
      <c r="F291" s="15">
        <f>SUM(F285:F290)</f>
        <v>185.42999999999998</v>
      </c>
      <c r="G291" s="14"/>
      <c r="H291" s="14"/>
    </row>
    <row r="292" spans="1:8" ht="13.45" customHeight="1" x14ac:dyDescent="0.2"/>
    <row r="293" spans="1:8" s="5" customFormat="1" ht="12.95" customHeight="1" x14ac:dyDescent="0.2">
      <c r="A293" s="16" t="s">
        <v>304</v>
      </c>
      <c r="B293" s="16"/>
      <c r="C293" s="16"/>
      <c r="D293" s="16"/>
      <c r="E293" s="16"/>
      <c r="F293" s="16"/>
      <c r="G293" s="16"/>
      <c r="H293" s="16"/>
    </row>
    <row r="294" spans="1:8" ht="11.8" customHeight="1" x14ac:dyDescent="0.2">
      <c r="A294" s="8">
        <v>45037</v>
      </c>
      <c r="B294" s="9" t="s">
        <v>305</v>
      </c>
      <c r="C294" s="9" t="s">
        <v>306</v>
      </c>
      <c r="D294" s="10">
        <v>75</v>
      </c>
      <c r="E294" s="10">
        <v>75</v>
      </c>
      <c r="F294" s="10">
        <v>0</v>
      </c>
      <c r="G294" s="9" t="s">
        <v>65</v>
      </c>
      <c r="H294" s="9" t="s">
        <v>17</v>
      </c>
    </row>
    <row r="295" spans="1:8" ht="11.8" customHeight="1" x14ac:dyDescent="0.2">
      <c r="A295" s="11">
        <v>45086</v>
      </c>
      <c r="B295" s="12" t="s">
        <v>305</v>
      </c>
      <c r="C295" s="12" t="s">
        <v>307</v>
      </c>
      <c r="D295" s="13">
        <v>75</v>
      </c>
      <c r="E295" s="13">
        <v>75</v>
      </c>
      <c r="F295" s="13">
        <v>0</v>
      </c>
      <c r="G295" s="12" t="s">
        <v>65</v>
      </c>
      <c r="H295" s="12" t="s">
        <v>17</v>
      </c>
    </row>
    <row r="296" spans="1:8" ht="11.8" customHeight="1" x14ac:dyDescent="0.2">
      <c r="A296" s="11">
        <v>45086</v>
      </c>
      <c r="B296" s="12" t="s">
        <v>305</v>
      </c>
      <c r="C296" s="12" t="s">
        <v>308</v>
      </c>
      <c r="D296" s="13">
        <v>29</v>
      </c>
      <c r="E296" s="13">
        <v>29</v>
      </c>
      <c r="F296" s="13">
        <v>0</v>
      </c>
      <c r="G296" s="12" t="s">
        <v>65</v>
      </c>
      <c r="H296" s="12" t="s">
        <v>77</v>
      </c>
    </row>
    <row r="297" spans="1:8" ht="11.8" customHeight="1" x14ac:dyDescent="0.2">
      <c r="A297" s="11">
        <v>45135</v>
      </c>
      <c r="B297" s="12" t="s">
        <v>305</v>
      </c>
      <c r="C297" s="12" t="s">
        <v>309</v>
      </c>
      <c r="D297" s="13">
        <v>75</v>
      </c>
      <c r="E297" s="13">
        <v>75</v>
      </c>
      <c r="F297" s="13">
        <v>0</v>
      </c>
      <c r="G297" s="12" t="s">
        <v>65</v>
      </c>
      <c r="H297" s="12" t="s">
        <v>17</v>
      </c>
    </row>
    <row r="298" spans="1:8" ht="11.8" customHeight="1" x14ac:dyDescent="0.2">
      <c r="A298" s="11">
        <v>45191</v>
      </c>
      <c r="B298" s="12" t="s">
        <v>305</v>
      </c>
      <c r="C298" s="12" t="s">
        <v>310</v>
      </c>
      <c r="D298" s="13">
        <v>75</v>
      </c>
      <c r="E298" s="13">
        <v>75</v>
      </c>
      <c r="F298" s="13">
        <v>0</v>
      </c>
      <c r="G298" s="12" t="s">
        <v>65</v>
      </c>
      <c r="H298" s="12" t="s">
        <v>17</v>
      </c>
    </row>
    <row r="299" spans="1:8" ht="11.8" customHeight="1" x14ac:dyDescent="0.2">
      <c r="A299" s="14" t="s">
        <v>311</v>
      </c>
      <c r="B299" s="14"/>
      <c r="C299" s="14"/>
      <c r="D299" s="15">
        <f>SUM(D294:D298)</f>
        <v>329</v>
      </c>
      <c r="E299" s="15">
        <f>SUM(E294:E298)</f>
        <v>329</v>
      </c>
      <c r="F299" s="15">
        <f>SUM(F294:F298)</f>
        <v>0</v>
      </c>
      <c r="G299" s="14"/>
      <c r="H299" s="14"/>
    </row>
    <row r="300" spans="1:8" ht="13.45" customHeight="1" x14ac:dyDescent="0.2"/>
    <row r="301" spans="1:8" s="5" customFormat="1" ht="12.95" customHeight="1" x14ac:dyDescent="0.2">
      <c r="A301" s="16" t="s">
        <v>312</v>
      </c>
      <c r="B301" s="16"/>
      <c r="C301" s="16"/>
      <c r="D301" s="16"/>
      <c r="E301" s="16"/>
      <c r="F301" s="16"/>
      <c r="G301" s="16"/>
      <c r="H301" s="16"/>
    </row>
    <row r="302" spans="1:8" ht="11.8" customHeight="1" x14ac:dyDescent="0.2">
      <c r="A302" s="8">
        <v>45027</v>
      </c>
      <c r="B302" s="9" t="s">
        <v>313</v>
      </c>
      <c r="C302" s="9" t="s">
        <v>314</v>
      </c>
      <c r="D302" s="10">
        <v>3001.01</v>
      </c>
      <c r="E302" s="10">
        <v>2500.84</v>
      </c>
      <c r="F302" s="10">
        <v>500.17</v>
      </c>
      <c r="G302" s="9" t="s">
        <v>10</v>
      </c>
      <c r="H302" s="9" t="s">
        <v>22</v>
      </c>
    </row>
    <row r="303" spans="1:8" ht="11.8" customHeight="1" x14ac:dyDescent="0.2">
      <c r="A303" s="11">
        <v>45037</v>
      </c>
      <c r="B303" s="12" t="s">
        <v>313</v>
      </c>
      <c r="C303" s="12" t="s">
        <v>315</v>
      </c>
      <c r="D303" s="13">
        <v>378.96</v>
      </c>
      <c r="E303" s="13">
        <v>315.8</v>
      </c>
      <c r="F303" s="13">
        <v>63.16</v>
      </c>
      <c r="G303" s="12" t="s">
        <v>10</v>
      </c>
      <c r="H303" s="12" t="s">
        <v>22</v>
      </c>
    </row>
    <row r="304" spans="1:8" ht="11.8" customHeight="1" x14ac:dyDescent="0.2">
      <c r="A304" s="11">
        <v>45086</v>
      </c>
      <c r="B304" s="12" t="s">
        <v>313</v>
      </c>
      <c r="C304" s="12" t="s">
        <v>316</v>
      </c>
      <c r="D304" s="13">
        <v>2190</v>
      </c>
      <c r="E304" s="13">
        <v>1825</v>
      </c>
      <c r="F304" s="13">
        <v>365</v>
      </c>
      <c r="G304" s="12" t="s">
        <v>10</v>
      </c>
      <c r="H304" s="12" t="s">
        <v>20</v>
      </c>
    </row>
    <row r="305" spans="1:8" ht="11.8" customHeight="1" x14ac:dyDescent="0.2">
      <c r="A305" s="11">
        <v>45107</v>
      </c>
      <c r="B305" s="12" t="s">
        <v>313</v>
      </c>
      <c r="C305" s="12" t="s">
        <v>317</v>
      </c>
      <c r="D305" s="13">
        <v>3001.01</v>
      </c>
      <c r="E305" s="13">
        <v>2500.84</v>
      </c>
      <c r="F305" s="13">
        <v>500.17</v>
      </c>
      <c r="G305" s="12" t="s">
        <v>10</v>
      </c>
      <c r="H305" s="12" t="s">
        <v>22</v>
      </c>
    </row>
    <row r="306" spans="1:8" ht="11.8" customHeight="1" x14ac:dyDescent="0.2">
      <c r="A306" s="14" t="s">
        <v>318</v>
      </c>
      <c r="B306" s="14"/>
      <c r="C306" s="14"/>
      <c r="D306" s="15">
        <f>SUM(D302:D305)</f>
        <v>8570.98</v>
      </c>
      <c r="E306" s="15">
        <f>SUM(E302:E305)</f>
        <v>7142.4800000000005</v>
      </c>
      <c r="F306" s="15">
        <f>SUM(F302:F305)</f>
        <v>1428.5</v>
      </c>
      <c r="G306" s="14"/>
      <c r="H306" s="14"/>
    </row>
    <row r="307" spans="1:8" ht="13.45" customHeight="1" x14ac:dyDescent="0.2"/>
    <row r="308" spans="1:8" s="5" customFormat="1" ht="12.95" customHeight="1" x14ac:dyDescent="0.2">
      <c r="A308" s="16" t="s">
        <v>320</v>
      </c>
      <c r="B308" s="16"/>
      <c r="C308" s="16"/>
      <c r="D308" s="16"/>
      <c r="E308" s="16"/>
      <c r="F308" s="16"/>
      <c r="G308" s="16"/>
      <c r="H308" s="16"/>
    </row>
    <row r="309" spans="1:8" ht="11.8" customHeight="1" x14ac:dyDescent="0.2">
      <c r="A309" s="8">
        <v>45019</v>
      </c>
      <c r="B309" s="9" t="s">
        <v>321</v>
      </c>
      <c r="C309" s="9" t="s">
        <v>322</v>
      </c>
      <c r="D309" s="10">
        <v>219.01</v>
      </c>
      <c r="E309" s="10">
        <v>219.01</v>
      </c>
      <c r="F309" s="10">
        <v>0</v>
      </c>
      <c r="G309" s="9" t="s">
        <v>10</v>
      </c>
      <c r="H309" s="9" t="s">
        <v>11</v>
      </c>
    </row>
    <row r="310" spans="1:8" ht="11.8" customHeight="1" x14ac:dyDescent="0.2">
      <c r="A310" s="11">
        <v>45048</v>
      </c>
      <c r="B310" s="12" t="s">
        <v>321</v>
      </c>
      <c r="C310" s="12" t="s">
        <v>323</v>
      </c>
      <c r="D310" s="13">
        <v>278.49</v>
      </c>
      <c r="E310" s="13">
        <v>278.49</v>
      </c>
      <c r="F310" s="13">
        <v>0</v>
      </c>
      <c r="G310" s="12" t="s">
        <v>10</v>
      </c>
      <c r="H310" s="12" t="s">
        <v>11</v>
      </c>
    </row>
    <row r="311" spans="1:8" ht="11.8" customHeight="1" x14ac:dyDescent="0.2">
      <c r="A311" s="11">
        <v>45089</v>
      </c>
      <c r="B311" s="12" t="s">
        <v>321</v>
      </c>
      <c r="C311" s="12" t="s">
        <v>324</v>
      </c>
      <c r="D311" s="13">
        <v>259.67</v>
      </c>
      <c r="E311" s="13">
        <v>259.67</v>
      </c>
      <c r="F311" s="13">
        <v>0</v>
      </c>
      <c r="G311" s="12" t="s">
        <v>10</v>
      </c>
      <c r="H311" s="12" t="s">
        <v>11</v>
      </c>
    </row>
    <row r="312" spans="1:8" ht="11.8" customHeight="1" x14ac:dyDescent="0.2">
      <c r="A312" s="11">
        <v>45112</v>
      </c>
      <c r="B312" s="12" t="s">
        <v>321</v>
      </c>
      <c r="C312" s="12" t="s">
        <v>325</v>
      </c>
      <c r="D312" s="13">
        <v>245.15</v>
      </c>
      <c r="E312" s="13">
        <v>245.15</v>
      </c>
      <c r="F312" s="13">
        <v>0</v>
      </c>
      <c r="G312" s="12" t="s">
        <v>10</v>
      </c>
      <c r="H312" s="12" t="s">
        <v>11</v>
      </c>
    </row>
    <row r="313" spans="1:8" ht="11.8" customHeight="1" x14ac:dyDescent="0.2">
      <c r="A313" s="11">
        <v>45142</v>
      </c>
      <c r="B313" s="12" t="s">
        <v>321</v>
      </c>
      <c r="C313" s="12" t="s">
        <v>326</v>
      </c>
      <c r="D313" s="13">
        <v>310.79000000000002</v>
      </c>
      <c r="E313" s="13">
        <v>310.79000000000002</v>
      </c>
      <c r="F313" s="13">
        <v>0</v>
      </c>
      <c r="G313" s="12" t="s">
        <v>10</v>
      </c>
      <c r="H313" s="12" t="s">
        <v>11</v>
      </c>
    </row>
    <row r="314" spans="1:8" ht="11.8" customHeight="1" x14ac:dyDescent="0.2">
      <c r="A314" s="11">
        <v>45174</v>
      </c>
      <c r="B314" s="12" t="s">
        <v>321</v>
      </c>
      <c r="C314" s="12" t="s">
        <v>327</v>
      </c>
      <c r="D314" s="13">
        <v>414.8</v>
      </c>
      <c r="E314" s="13">
        <v>414.8</v>
      </c>
      <c r="F314" s="13">
        <v>0</v>
      </c>
      <c r="G314" s="12" t="s">
        <v>10</v>
      </c>
      <c r="H314" s="12" t="s">
        <v>11</v>
      </c>
    </row>
    <row r="315" spans="1:8" ht="11.8" customHeight="1" x14ac:dyDescent="0.2">
      <c r="A315" s="14" t="s">
        <v>328</v>
      </c>
      <c r="B315" s="14"/>
      <c r="C315" s="14"/>
      <c r="D315" s="15">
        <f>SUM(D309:D314)</f>
        <v>1727.91</v>
      </c>
      <c r="E315" s="15">
        <f>SUM(E309:E314)</f>
        <v>1727.91</v>
      </c>
      <c r="F315" s="15">
        <f>SUM(F309:F314)</f>
        <v>0</v>
      </c>
      <c r="G315" s="14"/>
      <c r="H315" s="14"/>
    </row>
    <row r="316" spans="1:8" ht="13.45" customHeight="1" x14ac:dyDescent="0.2"/>
    <row r="317" spans="1:8" s="5" customFormat="1" ht="12.95" customHeight="1" x14ac:dyDescent="0.2">
      <c r="A317" s="16" t="s">
        <v>329</v>
      </c>
      <c r="B317" s="16"/>
      <c r="C317" s="16"/>
      <c r="D317" s="16"/>
      <c r="E317" s="16"/>
      <c r="F317" s="16"/>
      <c r="G317" s="16"/>
      <c r="H317" s="16"/>
    </row>
    <row r="318" spans="1:8" ht="11.8" customHeight="1" x14ac:dyDescent="0.2">
      <c r="A318" s="8">
        <v>45051</v>
      </c>
      <c r="B318" s="9" t="s">
        <v>330</v>
      </c>
      <c r="C318" s="9" t="s">
        <v>331</v>
      </c>
      <c r="D318" s="10">
        <v>1612.8</v>
      </c>
      <c r="E318" s="10">
        <v>1344</v>
      </c>
      <c r="F318" s="10">
        <v>268.8</v>
      </c>
      <c r="G318" s="9" t="s">
        <v>10</v>
      </c>
      <c r="H318" s="9" t="s">
        <v>11</v>
      </c>
    </row>
    <row r="319" spans="1:8" ht="11.8" customHeight="1" x14ac:dyDescent="0.2">
      <c r="A319" s="14" t="s">
        <v>332</v>
      </c>
      <c r="B319" s="14"/>
      <c r="C319" s="14"/>
      <c r="D319" s="15">
        <f>D318</f>
        <v>1612.8</v>
      </c>
      <c r="E319" s="15">
        <f>E318</f>
        <v>1344</v>
      </c>
      <c r="F319" s="15">
        <f>F318</f>
        <v>268.8</v>
      </c>
      <c r="G319" s="14"/>
      <c r="H319" s="14"/>
    </row>
    <row r="320" spans="1:8" ht="13.45" customHeight="1" x14ac:dyDescent="0.2"/>
    <row r="321" spans="1:8" s="5" customFormat="1" ht="12.95" customHeight="1" x14ac:dyDescent="0.2">
      <c r="A321" s="16" t="s">
        <v>333</v>
      </c>
      <c r="B321" s="16"/>
      <c r="C321" s="16"/>
      <c r="D321" s="16"/>
      <c r="E321" s="16"/>
      <c r="F321" s="16"/>
      <c r="G321" s="16"/>
      <c r="H321" s="16"/>
    </row>
    <row r="322" spans="1:8" ht="11.8" customHeight="1" x14ac:dyDescent="0.2">
      <c r="A322" s="8">
        <v>45030</v>
      </c>
      <c r="B322" s="9" t="s">
        <v>334</v>
      </c>
      <c r="C322" s="9" t="s">
        <v>335</v>
      </c>
      <c r="D322" s="10">
        <v>685.15</v>
      </c>
      <c r="E322" s="10">
        <v>570.96</v>
      </c>
      <c r="F322" s="10">
        <v>114.19</v>
      </c>
      <c r="G322" s="9" t="s">
        <v>10</v>
      </c>
      <c r="H322" s="9" t="s">
        <v>11</v>
      </c>
    </row>
    <row r="323" spans="1:8" ht="11.8" customHeight="1" x14ac:dyDescent="0.2">
      <c r="A323" s="11">
        <v>45030</v>
      </c>
      <c r="B323" s="12" t="s">
        <v>334</v>
      </c>
      <c r="C323" s="12" t="s">
        <v>335</v>
      </c>
      <c r="D323" s="13">
        <v>19.07</v>
      </c>
      <c r="E323" s="13">
        <v>15.89</v>
      </c>
      <c r="F323" s="13">
        <v>3.18</v>
      </c>
      <c r="G323" s="12" t="s">
        <v>10</v>
      </c>
      <c r="H323" s="12" t="s">
        <v>17</v>
      </c>
    </row>
    <row r="324" spans="1:8" ht="11.8" customHeight="1" x14ac:dyDescent="0.2">
      <c r="A324" s="11">
        <v>45058</v>
      </c>
      <c r="B324" s="12" t="s">
        <v>334</v>
      </c>
      <c r="C324" s="12" t="s">
        <v>336</v>
      </c>
      <c r="D324" s="13">
        <v>532.9</v>
      </c>
      <c r="E324" s="13">
        <v>444.08</v>
      </c>
      <c r="F324" s="13">
        <v>88.82</v>
      </c>
      <c r="G324" s="12" t="s">
        <v>10</v>
      </c>
      <c r="H324" s="12" t="s">
        <v>11</v>
      </c>
    </row>
    <row r="325" spans="1:8" ht="11.8" customHeight="1" x14ac:dyDescent="0.2">
      <c r="A325" s="11">
        <v>45058</v>
      </c>
      <c r="B325" s="12" t="s">
        <v>334</v>
      </c>
      <c r="C325" s="12" t="s">
        <v>336</v>
      </c>
      <c r="D325" s="13">
        <v>19.07</v>
      </c>
      <c r="E325" s="13">
        <v>15.89</v>
      </c>
      <c r="F325" s="13">
        <v>3.18</v>
      </c>
      <c r="G325" s="12" t="s">
        <v>10</v>
      </c>
      <c r="H325" s="12" t="s">
        <v>17</v>
      </c>
    </row>
    <row r="326" spans="1:8" ht="11.8" customHeight="1" x14ac:dyDescent="0.2">
      <c r="A326" s="11">
        <v>45086</v>
      </c>
      <c r="B326" s="12" t="s">
        <v>334</v>
      </c>
      <c r="C326" s="12" t="s">
        <v>337</v>
      </c>
      <c r="D326" s="13">
        <v>685.15</v>
      </c>
      <c r="E326" s="13">
        <v>570.96</v>
      </c>
      <c r="F326" s="13">
        <v>114.19</v>
      </c>
      <c r="G326" s="12" t="s">
        <v>10</v>
      </c>
      <c r="H326" s="12" t="s">
        <v>11</v>
      </c>
    </row>
    <row r="327" spans="1:8" ht="11.8" customHeight="1" x14ac:dyDescent="0.2">
      <c r="A327" s="11">
        <v>45121</v>
      </c>
      <c r="B327" s="12" t="s">
        <v>334</v>
      </c>
      <c r="C327" s="12" t="s">
        <v>338</v>
      </c>
      <c r="D327" s="13">
        <v>685.15</v>
      </c>
      <c r="E327" s="13">
        <v>570.96</v>
      </c>
      <c r="F327" s="13">
        <v>114.19</v>
      </c>
      <c r="G327" s="12" t="s">
        <v>10</v>
      </c>
      <c r="H327" s="12" t="s">
        <v>11</v>
      </c>
    </row>
    <row r="328" spans="1:8" ht="11.8" customHeight="1" x14ac:dyDescent="0.2">
      <c r="A328" s="11">
        <v>45121</v>
      </c>
      <c r="B328" s="12" t="s">
        <v>334</v>
      </c>
      <c r="C328" s="12" t="s">
        <v>338</v>
      </c>
      <c r="D328" s="13">
        <v>19.07</v>
      </c>
      <c r="E328" s="13">
        <v>15.89</v>
      </c>
      <c r="F328" s="13">
        <v>3.18</v>
      </c>
      <c r="G328" s="12" t="s">
        <v>10</v>
      </c>
      <c r="H328" s="12" t="s">
        <v>17</v>
      </c>
    </row>
    <row r="329" spans="1:8" ht="11.8" customHeight="1" x14ac:dyDescent="0.2">
      <c r="A329" s="11">
        <v>45149</v>
      </c>
      <c r="B329" s="12" t="s">
        <v>334</v>
      </c>
      <c r="C329" s="12" t="s">
        <v>339</v>
      </c>
      <c r="D329" s="13">
        <v>609.02</v>
      </c>
      <c r="E329" s="13">
        <v>507.52</v>
      </c>
      <c r="F329" s="13">
        <v>101.5</v>
      </c>
      <c r="G329" s="12" t="s">
        <v>10</v>
      </c>
      <c r="H329" s="12" t="s">
        <v>11</v>
      </c>
    </row>
    <row r="330" spans="1:8" ht="11.8" customHeight="1" x14ac:dyDescent="0.2">
      <c r="A330" s="11">
        <v>45149</v>
      </c>
      <c r="B330" s="12" t="s">
        <v>334</v>
      </c>
      <c r="C330" s="12" t="s">
        <v>339</v>
      </c>
      <c r="D330" s="13">
        <v>19.07</v>
      </c>
      <c r="E330" s="13">
        <v>15.89</v>
      </c>
      <c r="F330" s="13">
        <v>3.18</v>
      </c>
      <c r="G330" s="12" t="s">
        <v>10</v>
      </c>
      <c r="H330" s="12" t="s">
        <v>17</v>
      </c>
    </row>
    <row r="331" spans="1:8" ht="11.8" customHeight="1" x14ac:dyDescent="0.2">
      <c r="A331" s="11">
        <v>45184</v>
      </c>
      <c r="B331" s="12" t="s">
        <v>334</v>
      </c>
      <c r="C331" s="12" t="s">
        <v>340</v>
      </c>
      <c r="D331" s="13">
        <v>685.15</v>
      </c>
      <c r="E331" s="13">
        <v>570.96</v>
      </c>
      <c r="F331" s="13">
        <v>114.19</v>
      </c>
      <c r="G331" s="12" t="s">
        <v>10</v>
      </c>
      <c r="H331" s="12" t="s">
        <v>11</v>
      </c>
    </row>
    <row r="332" spans="1:8" ht="11.8" customHeight="1" x14ac:dyDescent="0.2">
      <c r="A332" s="11">
        <v>45184</v>
      </c>
      <c r="B332" s="12" t="s">
        <v>334</v>
      </c>
      <c r="C332" s="12" t="s">
        <v>340</v>
      </c>
      <c r="D332" s="13">
        <v>19.07</v>
      </c>
      <c r="E332" s="13">
        <v>15.89</v>
      </c>
      <c r="F332" s="13">
        <v>3.18</v>
      </c>
      <c r="G332" s="12" t="s">
        <v>10</v>
      </c>
      <c r="H332" s="12" t="s">
        <v>17</v>
      </c>
    </row>
    <row r="333" spans="1:8" ht="11.8" customHeight="1" x14ac:dyDescent="0.2">
      <c r="A333" s="14" t="s">
        <v>341</v>
      </c>
      <c r="B333" s="14"/>
      <c r="C333" s="14"/>
      <c r="D333" s="15">
        <f>SUM(D322:D332)</f>
        <v>3977.8700000000003</v>
      </c>
      <c r="E333" s="15">
        <f>SUM(E322:E332)</f>
        <v>3314.89</v>
      </c>
      <c r="F333" s="15">
        <f>SUM(F322:F332)</f>
        <v>662.9799999999999</v>
      </c>
      <c r="G333" s="14"/>
      <c r="H333" s="14"/>
    </row>
    <row r="334" spans="1:8" ht="13.45" customHeight="1" x14ac:dyDescent="0.2"/>
    <row r="335" spans="1:8" s="5" customFormat="1" ht="12.95" customHeight="1" x14ac:dyDescent="0.2">
      <c r="A335" s="16" t="s">
        <v>342</v>
      </c>
      <c r="B335" s="16"/>
      <c r="C335" s="16"/>
      <c r="D335" s="16"/>
      <c r="E335" s="16"/>
      <c r="F335" s="16"/>
      <c r="G335" s="16"/>
      <c r="H335" s="16"/>
    </row>
    <row r="336" spans="1:8" ht="11.8" customHeight="1" x14ac:dyDescent="0.2">
      <c r="A336" s="8">
        <v>45027</v>
      </c>
      <c r="B336" s="9" t="s">
        <v>343</v>
      </c>
      <c r="C336" s="9" t="s">
        <v>344</v>
      </c>
      <c r="D336" s="10">
        <v>720</v>
      </c>
      <c r="E336" s="10">
        <v>600</v>
      </c>
      <c r="F336" s="10">
        <v>120</v>
      </c>
      <c r="G336" s="9" t="s">
        <v>10</v>
      </c>
      <c r="H336" s="9" t="s">
        <v>20</v>
      </c>
    </row>
    <row r="337" spans="1:8" ht="11.8" customHeight="1" x14ac:dyDescent="0.2">
      <c r="A337" s="11">
        <v>45072</v>
      </c>
      <c r="B337" s="12" t="s">
        <v>343</v>
      </c>
      <c r="C337" s="12" t="s">
        <v>345</v>
      </c>
      <c r="D337" s="13">
        <v>480</v>
      </c>
      <c r="E337" s="13">
        <v>400</v>
      </c>
      <c r="F337" s="13">
        <v>80</v>
      </c>
      <c r="G337" s="12" t="s">
        <v>10</v>
      </c>
      <c r="H337" s="12" t="s">
        <v>20</v>
      </c>
    </row>
    <row r="338" spans="1:8" ht="11.8" customHeight="1" x14ac:dyDescent="0.2">
      <c r="A338" s="11">
        <v>45184</v>
      </c>
      <c r="B338" s="12" t="s">
        <v>343</v>
      </c>
      <c r="C338" s="12" t="s">
        <v>346</v>
      </c>
      <c r="D338" s="13">
        <v>720</v>
      </c>
      <c r="E338" s="13">
        <v>600</v>
      </c>
      <c r="F338" s="13">
        <v>120</v>
      </c>
      <c r="G338" s="12" t="s">
        <v>10</v>
      </c>
      <c r="H338" s="12" t="s">
        <v>20</v>
      </c>
    </row>
    <row r="339" spans="1:8" ht="11.8" customHeight="1" x14ac:dyDescent="0.2">
      <c r="A339" s="14" t="s">
        <v>347</v>
      </c>
      <c r="B339" s="14"/>
      <c r="C339" s="14"/>
      <c r="D339" s="15">
        <f>SUM(D336:D338)</f>
        <v>1920</v>
      </c>
      <c r="E339" s="15">
        <f>SUM(E336:E338)</f>
        <v>1600</v>
      </c>
      <c r="F339" s="15">
        <f>SUM(F336:F338)</f>
        <v>320</v>
      </c>
      <c r="G339" s="14"/>
      <c r="H339" s="14"/>
    </row>
    <row r="340" spans="1:8" ht="13.45" customHeight="1" x14ac:dyDescent="0.2"/>
    <row r="341" spans="1:8" s="5" customFormat="1" ht="12.95" customHeight="1" x14ac:dyDescent="0.2">
      <c r="A341" s="16" t="s">
        <v>348</v>
      </c>
      <c r="B341" s="16"/>
      <c r="C341" s="16"/>
      <c r="D341" s="16"/>
      <c r="E341" s="16"/>
      <c r="F341" s="16"/>
      <c r="G341" s="16"/>
      <c r="H341" s="16"/>
    </row>
    <row r="342" spans="1:8" ht="11.8" customHeight="1" x14ac:dyDescent="0.2">
      <c r="A342" s="8">
        <v>45030</v>
      </c>
      <c r="B342" s="9" t="s">
        <v>349</v>
      </c>
      <c r="C342" s="9" t="s">
        <v>350</v>
      </c>
      <c r="D342" s="10">
        <v>350.82</v>
      </c>
      <c r="E342" s="10">
        <v>292.35000000000002</v>
      </c>
      <c r="F342" s="10">
        <v>58.47</v>
      </c>
      <c r="G342" s="9" t="s">
        <v>279</v>
      </c>
      <c r="H342" s="9" t="s">
        <v>20</v>
      </c>
    </row>
    <row r="343" spans="1:8" ht="11.8" customHeight="1" x14ac:dyDescent="0.2">
      <c r="A343" s="11">
        <v>45086</v>
      </c>
      <c r="B343" s="12" t="s">
        <v>349</v>
      </c>
      <c r="C343" s="12" t="s">
        <v>351</v>
      </c>
      <c r="D343" s="13">
        <v>411.6</v>
      </c>
      <c r="E343" s="13">
        <v>343</v>
      </c>
      <c r="F343" s="13">
        <v>68.599999999999994</v>
      </c>
      <c r="G343" s="12" t="s">
        <v>279</v>
      </c>
      <c r="H343" s="12" t="s">
        <v>20</v>
      </c>
    </row>
    <row r="344" spans="1:8" ht="11.8" customHeight="1" x14ac:dyDescent="0.2">
      <c r="A344" s="14" t="s">
        <v>352</v>
      </c>
      <c r="B344" s="14"/>
      <c r="C344" s="14"/>
      <c r="D344" s="15">
        <f>SUM(D342:D343)</f>
        <v>762.42000000000007</v>
      </c>
      <c r="E344" s="15">
        <f>SUM(E342:E343)</f>
        <v>635.35</v>
      </c>
      <c r="F344" s="15">
        <f>SUM(F342:F343)</f>
        <v>127.07</v>
      </c>
      <c r="G344" s="14"/>
      <c r="H344" s="14"/>
    </row>
    <row r="345" spans="1:8" ht="13.45" customHeight="1" x14ac:dyDescent="0.2"/>
    <row r="346" spans="1:8" s="5" customFormat="1" ht="12.95" customHeight="1" x14ac:dyDescent="0.2">
      <c r="A346" s="16" t="s">
        <v>353</v>
      </c>
      <c r="B346" s="16"/>
      <c r="C346" s="16"/>
      <c r="D346" s="16"/>
      <c r="E346" s="16"/>
      <c r="F346" s="16"/>
      <c r="G346" s="16"/>
      <c r="H346" s="16"/>
    </row>
    <row r="347" spans="1:8" ht="11.8" customHeight="1" x14ac:dyDescent="0.2">
      <c r="A347" s="8">
        <v>45044</v>
      </c>
      <c r="B347" s="9" t="s">
        <v>354</v>
      </c>
      <c r="C347" s="9" t="s">
        <v>355</v>
      </c>
      <c r="D347" s="10">
        <v>268.94</v>
      </c>
      <c r="E347" s="10">
        <v>224.12</v>
      </c>
      <c r="F347" s="10">
        <v>44.82</v>
      </c>
      <c r="G347" s="9" t="s">
        <v>79</v>
      </c>
      <c r="H347" s="9" t="s">
        <v>20</v>
      </c>
    </row>
    <row r="348" spans="1:8" ht="11.8" customHeight="1" x14ac:dyDescent="0.2">
      <c r="A348" s="11">
        <v>45142</v>
      </c>
      <c r="B348" s="12" t="s">
        <v>354</v>
      </c>
      <c r="C348" s="12" t="s">
        <v>356</v>
      </c>
      <c r="D348" s="13">
        <v>268.94</v>
      </c>
      <c r="E348" s="13">
        <v>224.12</v>
      </c>
      <c r="F348" s="13">
        <v>44.82</v>
      </c>
      <c r="G348" s="12" t="s">
        <v>79</v>
      </c>
      <c r="H348" s="12" t="s">
        <v>20</v>
      </c>
    </row>
    <row r="349" spans="1:8" ht="11.8" customHeight="1" x14ac:dyDescent="0.2">
      <c r="A349" s="14" t="s">
        <v>357</v>
      </c>
      <c r="B349" s="14"/>
      <c r="C349" s="14"/>
      <c r="D349" s="15">
        <f>SUM(D347:D348)</f>
        <v>537.88</v>
      </c>
      <c r="E349" s="15">
        <f>SUM(E347:E348)</f>
        <v>448.24</v>
      </c>
      <c r="F349" s="15">
        <f>SUM(F347:F348)</f>
        <v>89.64</v>
      </c>
      <c r="G349" s="14"/>
      <c r="H349" s="14"/>
    </row>
    <row r="350" spans="1:8" ht="13.45" customHeight="1" x14ac:dyDescent="0.2"/>
    <row r="351" spans="1:8" s="5" customFormat="1" ht="12.95" customHeight="1" x14ac:dyDescent="0.2">
      <c r="A351" s="16" t="s">
        <v>358</v>
      </c>
      <c r="B351" s="16"/>
      <c r="C351" s="16"/>
      <c r="D351" s="16"/>
      <c r="E351" s="16"/>
      <c r="F351" s="16"/>
      <c r="G351" s="16"/>
      <c r="H351" s="16"/>
    </row>
    <row r="352" spans="1:8" ht="11.8" customHeight="1" x14ac:dyDescent="0.2">
      <c r="A352" s="8">
        <v>45114</v>
      </c>
      <c r="B352" s="9" t="s">
        <v>359</v>
      </c>
      <c r="C352" s="9" t="s">
        <v>360</v>
      </c>
      <c r="D352" s="10">
        <v>1544.69</v>
      </c>
      <c r="E352" s="10">
        <v>1287.24</v>
      </c>
      <c r="F352" s="10">
        <v>257.45</v>
      </c>
      <c r="G352" s="9" t="s">
        <v>79</v>
      </c>
      <c r="H352" s="9" t="s">
        <v>20</v>
      </c>
    </row>
    <row r="353" spans="1:8" ht="11.8" customHeight="1" x14ac:dyDescent="0.2">
      <c r="A353" s="11">
        <v>45163</v>
      </c>
      <c r="B353" s="12" t="s">
        <v>359</v>
      </c>
      <c r="C353" s="12" t="s">
        <v>361</v>
      </c>
      <c r="D353" s="13">
        <v>269.16000000000003</v>
      </c>
      <c r="E353" s="13">
        <v>224.3</v>
      </c>
      <c r="F353" s="13">
        <v>44.86</v>
      </c>
      <c r="G353" s="12" t="s">
        <v>79</v>
      </c>
      <c r="H353" s="12" t="s">
        <v>20</v>
      </c>
    </row>
    <row r="354" spans="1:8" ht="11.8" customHeight="1" x14ac:dyDescent="0.2">
      <c r="A354" s="14" t="s">
        <v>362</v>
      </c>
      <c r="B354" s="14"/>
      <c r="C354" s="14"/>
      <c r="D354" s="15">
        <f>SUM(D352:D353)</f>
        <v>1813.8500000000001</v>
      </c>
      <c r="E354" s="15">
        <f>SUM(E352:E353)</f>
        <v>1511.54</v>
      </c>
      <c r="F354" s="15">
        <f>SUM(F352:F353)</f>
        <v>302.31</v>
      </c>
      <c r="G354" s="14"/>
      <c r="H354" s="14"/>
    </row>
    <row r="355" spans="1:8" ht="13.45" customHeight="1" x14ac:dyDescent="0.2"/>
    <row r="356" spans="1:8" s="5" customFormat="1" ht="12.95" customHeight="1" x14ac:dyDescent="0.2">
      <c r="A356" s="16" t="s">
        <v>363</v>
      </c>
      <c r="B356" s="16"/>
      <c r="C356" s="16"/>
      <c r="D356" s="16"/>
      <c r="E356" s="16"/>
      <c r="F356" s="16"/>
      <c r="G356" s="16"/>
      <c r="H356" s="16"/>
    </row>
    <row r="357" spans="1:8" ht="11.8" customHeight="1" x14ac:dyDescent="0.2">
      <c r="A357" s="8">
        <v>45086</v>
      </c>
      <c r="B357" s="9" t="s">
        <v>364</v>
      </c>
      <c r="C357" s="9" t="s">
        <v>365</v>
      </c>
      <c r="D357" s="10">
        <v>3745.03</v>
      </c>
      <c r="E357" s="10">
        <v>3120.86</v>
      </c>
      <c r="F357" s="10">
        <v>624.16999999999996</v>
      </c>
      <c r="G357" s="9" t="s">
        <v>60</v>
      </c>
      <c r="H357" s="9" t="s">
        <v>20</v>
      </c>
    </row>
    <row r="358" spans="1:8" ht="11.8" customHeight="1" x14ac:dyDescent="0.2">
      <c r="A358" s="11">
        <v>45107</v>
      </c>
      <c r="B358" s="12" t="s">
        <v>364</v>
      </c>
      <c r="C358" s="12" t="s">
        <v>366</v>
      </c>
      <c r="D358" s="13">
        <v>562.39</v>
      </c>
      <c r="E358" s="13">
        <v>468.66</v>
      </c>
      <c r="F358" s="13">
        <v>93.73</v>
      </c>
      <c r="G358" s="12" t="s">
        <v>60</v>
      </c>
      <c r="H358" s="12" t="s">
        <v>20</v>
      </c>
    </row>
    <row r="359" spans="1:8" ht="11.8" customHeight="1" x14ac:dyDescent="0.2">
      <c r="A359" s="11">
        <v>45114</v>
      </c>
      <c r="B359" s="12" t="s">
        <v>364</v>
      </c>
      <c r="C359" s="12" t="s">
        <v>367</v>
      </c>
      <c r="D359" s="13">
        <v>250.1</v>
      </c>
      <c r="E359" s="13">
        <v>208.42</v>
      </c>
      <c r="F359" s="13">
        <v>41.68</v>
      </c>
      <c r="G359" s="12" t="s">
        <v>60</v>
      </c>
      <c r="H359" s="12" t="s">
        <v>20</v>
      </c>
    </row>
    <row r="360" spans="1:8" ht="11.8" customHeight="1" x14ac:dyDescent="0.2">
      <c r="A360" s="14" t="s">
        <v>368</v>
      </c>
      <c r="B360" s="14"/>
      <c r="C360" s="14"/>
      <c r="D360" s="15">
        <f>SUM(D357:D359)</f>
        <v>4557.5200000000004</v>
      </c>
      <c r="E360" s="15">
        <f>SUM(E357:E359)</f>
        <v>3797.94</v>
      </c>
      <c r="F360" s="15">
        <f>SUM(F357:F359)</f>
        <v>759.57999999999993</v>
      </c>
      <c r="G360" s="14"/>
      <c r="H360" s="14"/>
    </row>
    <row r="361" spans="1:8" ht="13.45" customHeight="1" x14ac:dyDescent="0.2"/>
    <row r="362" spans="1:8" s="5" customFormat="1" ht="12.95" customHeight="1" x14ac:dyDescent="0.2">
      <c r="A362" s="16" t="s">
        <v>370</v>
      </c>
      <c r="B362" s="16"/>
      <c r="C362" s="16"/>
      <c r="D362" s="16"/>
      <c r="E362" s="16"/>
      <c r="F362" s="16"/>
      <c r="G362" s="16"/>
      <c r="H362" s="16"/>
    </row>
    <row r="363" spans="1:8" ht="11.8" customHeight="1" x14ac:dyDescent="0.2">
      <c r="A363" s="8">
        <v>45044</v>
      </c>
      <c r="B363" s="9" t="s">
        <v>371</v>
      </c>
      <c r="C363" s="9" t="s">
        <v>372</v>
      </c>
      <c r="D363" s="10">
        <v>550</v>
      </c>
      <c r="E363" s="10">
        <v>550</v>
      </c>
      <c r="F363" s="10">
        <v>0</v>
      </c>
      <c r="G363" s="9" t="s">
        <v>10</v>
      </c>
      <c r="H363" s="9" t="s">
        <v>12</v>
      </c>
    </row>
    <row r="364" spans="1:8" ht="11.8" customHeight="1" x14ac:dyDescent="0.2">
      <c r="A364" s="14" t="s">
        <v>373</v>
      </c>
      <c r="B364" s="14"/>
      <c r="C364" s="14"/>
      <c r="D364" s="15">
        <f>D363</f>
        <v>550</v>
      </c>
      <c r="E364" s="15">
        <f>E363</f>
        <v>550</v>
      </c>
      <c r="F364" s="15">
        <f>F363</f>
        <v>0</v>
      </c>
      <c r="G364" s="14"/>
      <c r="H364" s="14"/>
    </row>
    <row r="365" spans="1:8" ht="13.45" customHeight="1" x14ac:dyDescent="0.2"/>
    <row r="366" spans="1:8" s="5" customFormat="1" ht="12.95" customHeight="1" x14ac:dyDescent="0.2">
      <c r="A366" s="16" t="s">
        <v>374</v>
      </c>
      <c r="B366" s="16"/>
      <c r="C366" s="16"/>
      <c r="D366" s="16"/>
      <c r="E366" s="16"/>
      <c r="F366" s="16"/>
      <c r="G366" s="16"/>
      <c r="H366" s="16"/>
    </row>
    <row r="367" spans="1:8" ht="11.8" customHeight="1" x14ac:dyDescent="0.2">
      <c r="A367" s="8">
        <v>45037</v>
      </c>
      <c r="B367" s="9" t="s">
        <v>375</v>
      </c>
      <c r="C367" s="9" t="s">
        <v>376</v>
      </c>
      <c r="D367" s="10">
        <v>48</v>
      </c>
      <c r="E367" s="10">
        <v>40</v>
      </c>
      <c r="F367" s="10">
        <v>8</v>
      </c>
      <c r="G367" s="9" t="s">
        <v>26</v>
      </c>
      <c r="H367" s="9" t="s">
        <v>12</v>
      </c>
    </row>
    <row r="368" spans="1:8" ht="11.8" customHeight="1" x14ac:dyDescent="0.2">
      <c r="A368" s="11">
        <v>45044</v>
      </c>
      <c r="B368" s="12" t="s">
        <v>375</v>
      </c>
      <c r="C368" s="12" t="s">
        <v>377</v>
      </c>
      <c r="D368" s="13">
        <v>231.46</v>
      </c>
      <c r="E368" s="13">
        <v>192.88</v>
      </c>
      <c r="F368" s="13">
        <v>38.58</v>
      </c>
      <c r="G368" s="12" t="s">
        <v>143</v>
      </c>
      <c r="H368" s="12" t="s">
        <v>12</v>
      </c>
    </row>
    <row r="369" spans="1:8" ht="11.8" customHeight="1" x14ac:dyDescent="0.2">
      <c r="A369" s="11">
        <v>45044</v>
      </c>
      <c r="B369" s="12" t="s">
        <v>375</v>
      </c>
      <c r="C369" s="12" t="s">
        <v>378</v>
      </c>
      <c r="D369" s="13">
        <v>46.2</v>
      </c>
      <c r="E369" s="13">
        <v>38.5</v>
      </c>
      <c r="F369" s="13">
        <v>7.7</v>
      </c>
      <c r="G369" s="12" t="s">
        <v>26</v>
      </c>
      <c r="H369" s="12" t="s">
        <v>12</v>
      </c>
    </row>
    <row r="370" spans="1:8" ht="11.8" customHeight="1" x14ac:dyDescent="0.2">
      <c r="A370" s="11">
        <v>45065</v>
      </c>
      <c r="B370" s="12" t="s">
        <v>375</v>
      </c>
      <c r="C370" s="12" t="s">
        <v>379</v>
      </c>
      <c r="D370" s="13">
        <v>48</v>
      </c>
      <c r="E370" s="13">
        <v>40</v>
      </c>
      <c r="F370" s="13">
        <v>8</v>
      </c>
      <c r="G370" s="12" t="s">
        <v>26</v>
      </c>
      <c r="H370" s="12" t="s">
        <v>12</v>
      </c>
    </row>
    <row r="371" spans="1:8" ht="11.8" customHeight="1" x14ac:dyDescent="0.2">
      <c r="A371" s="11">
        <v>45086</v>
      </c>
      <c r="B371" s="12" t="s">
        <v>375</v>
      </c>
      <c r="C371" s="12" t="s">
        <v>380</v>
      </c>
      <c r="D371" s="13">
        <v>121.67</v>
      </c>
      <c r="E371" s="13">
        <v>101.39</v>
      </c>
      <c r="F371" s="13">
        <v>20.28</v>
      </c>
      <c r="G371" s="12" t="s">
        <v>143</v>
      </c>
      <c r="H371" s="12" t="s">
        <v>12</v>
      </c>
    </row>
    <row r="372" spans="1:8" ht="11.8" customHeight="1" x14ac:dyDescent="0.2">
      <c r="A372" s="11">
        <v>45100</v>
      </c>
      <c r="B372" s="12" t="s">
        <v>375</v>
      </c>
      <c r="C372" s="12" t="s">
        <v>381</v>
      </c>
      <c r="D372" s="13">
        <v>48</v>
      </c>
      <c r="E372" s="13">
        <v>40</v>
      </c>
      <c r="F372" s="13">
        <v>8</v>
      </c>
      <c r="G372" s="12" t="s">
        <v>26</v>
      </c>
      <c r="H372" s="12" t="s">
        <v>12</v>
      </c>
    </row>
    <row r="373" spans="1:8" ht="11.8" customHeight="1" x14ac:dyDescent="0.2">
      <c r="A373" s="11">
        <v>45107</v>
      </c>
      <c r="B373" s="12" t="s">
        <v>375</v>
      </c>
      <c r="C373" s="12" t="s">
        <v>382</v>
      </c>
      <c r="D373" s="13">
        <v>107.2</v>
      </c>
      <c r="E373" s="13">
        <v>89.33</v>
      </c>
      <c r="F373" s="13">
        <v>17.87</v>
      </c>
      <c r="G373" s="12" t="s">
        <v>143</v>
      </c>
      <c r="H373" s="12" t="s">
        <v>12</v>
      </c>
    </row>
    <row r="374" spans="1:8" ht="11.8" customHeight="1" x14ac:dyDescent="0.2">
      <c r="A374" s="11">
        <v>45128</v>
      </c>
      <c r="B374" s="12" t="s">
        <v>375</v>
      </c>
      <c r="C374" s="12" t="s">
        <v>383</v>
      </c>
      <c r="D374" s="13">
        <v>48</v>
      </c>
      <c r="E374" s="13">
        <v>40</v>
      </c>
      <c r="F374" s="13">
        <v>8</v>
      </c>
      <c r="G374" s="12" t="s">
        <v>26</v>
      </c>
      <c r="H374" s="12" t="s">
        <v>12</v>
      </c>
    </row>
    <row r="375" spans="1:8" ht="11.8" customHeight="1" x14ac:dyDescent="0.2">
      <c r="A375" s="11">
        <v>45135</v>
      </c>
      <c r="B375" s="12" t="s">
        <v>375</v>
      </c>
      <c r="C375" s="12" t="s">
        <v>384</v>
      </c>
      <c r="D375" s="13">
        <v>568.73</v>
      </c>
      <c r="E375" s="13">
        <v>473.94</v>
      </c>
      <c r="F375" s="13">
        <v>94.79</v>
      </c>
      <c r="G375" s="12" t="s">
        <v>143</v>
      </c>
      <c r="H375" s="12" t="s">
        <v>12</v>
      </c>
    </row>
    <row r="376" spans="1:8" ht="11.8" customHeight="1" x14ac:dyDescent="0.2">
      <c r="A376" s="11">
        <v>45184</v>
      </c>
      <c r="B376" s="12" t="s">
        <v>375</v>
      </c>
      <c r="C376" s="12" t="s">
        <v>385</v>
      </c>
      <c r="D376" s="13">
        <v>234.18</v>
      </c>
      <c r="E376" s="13">
        <v>195.15</v>
      </c>
      <c r="F376" s="13">
        <v>39.03</v>
      </c>
      <c r="G376" s="12" t="s">
        <v>26</v>
      </c>
      <c r="H376" s="12" t="s">
        <v>12</v>
      </c>
    </row>
    <row r="377" spans="1:8" ht="11.8" customHeight="1" x14ac:dyDescent="0.2">
      <c r="A377" s="14" t="s">
        <v>386</v>
      </c>
      <c r="B377" s="14"/>
      <c r="C377" s="14"/>
      <c r="D377" s="15">
        <f>SUM(D367:D376)</f>
        <v>1501.4400000000003</v>
      </c>
      <c r="E377" s="15">
        <f>SUM(E367:E376)</f>
        <v>1251.19</v>
      </c>
      <c r="F377" s="15">
        <f>SUM(F367:F376)</f>
        <v>250.25000000000003</v>
      </c>
      <c r="G377" s="14"/>
      <c r="H377" s="14"/>
    </row>
    <row r="378" spans="1:8" ht="13.45" customHeight="1" x14ac:dyDescent="0.2"/>
    <row r="379" spans="1:8" s="5" customFormat="1" ht="12.95" customHeight="1" x14ac:dyDescent="0.2">
      <c r="A379" s="16" t="s">
        <v>387</v>
      </c>
      <c r="B379" s="16"/>
      <c r="C379" s="16"/>
      <c r="D379" s="16"/>
      <c r="E379" s="16"/>
      <c r="F379" s="16"/>
      <c r="G379" s="16"/>
      <c r="H379" s="16"/>
    </row>
    <row r="380" spans="1:8" ht="11.8" customHeight="1" x14ac:dyDescent="0.2">
      <c r="A380" s="8">
        <v>45017</v>
      </c>
      <c r="B380" s="9" t="s">
        <v>388</v>
      </c>
      <c r="C380" s="9" t="s">
        <v>25</v>
      </c>
      <c r="D380" s="10">
        <v>32.950000000000003</v>
      </c>
      <c r="E380" s="10">
        <v>27.46</v>
      </c>
      <c r="F380" s="10">
        <v>5.49</v>
      </c>
      <c r="G380" s="9" t="s">
        <v>60</v>
      </c>
      <c r="H380" s="9" t="s">
        <v>89</v>
      </c>
    </row>
    <row r="381" spans="1:8" ht="11.8" customHeight="1" x14ac:dyDescent="0.2">
      <c r="A381" s="11">
        <v>45017</v>
      </c>
      <c r="B381" s="12" t="s">
        <v>388</v>
      </c>
      <c r="C381" s="12" t="s">
        <v>25</v>
      </c>
      <c r="D381" s="13">
        <v>36.950000000000003</v>
      </c>
      <c r="E381" s="13">
        <v>30.79</v>
      </c>
      <c r="F381" s="13">
        <v>6.16</v>
      </c>
      <c r="G381" s="12" t="s">
        <v>60</v>
      </c>
      <c r="H381" s="12" t="s">
        <v>89</v>
      </c>
    </row>
    <row r="382" spans="1:8" ht="11.8" customHeight="1" x14ac:dyDescent="0.2">
      <c r="A382" s="11">
        <v>45162</v>
      </c>
      <c r="B382" s="12" t="s">
        <v>388</v>
      </c>
      <c r="C382" s="12" t="s">
        <v>88</v>
      </c>
      <c r="D382" s="13">
        <v>12.98</v>
      </c>
      <c r="E382" s="13">
        <v>10.82</v>
      </c>
      <c r="F382" s="13">
        <v>2.16</v>
      </c>
      <c r="G382" s="12" t="s">
        <v>60</v>
      </c>
      <c r="H382" s="12" t="s">
        <v>20</v>
      </c>
    </row>
    <row r="383" spans="1:8" ht="11.8" customHeight="1" x14ac:dyDescent="0.2">
      <c r="A383" s="11">
        <v>45169</v>
      </c>
      <c r="B383" s="12" t="s">
        <v>388</v>
      </c>
      <c r="C383" s="12" t="s">
        <v>389</v>
      </c>
      <c r="D383" s="13">
        <v>359.03</v>
      </c>
      <c r="E383" s="13">
        <v>299.19</v>
      </c>
      <c r="F383" s="13">
        <v>59.84</v>
      </c>
      <c r="G383" s="12" t="s">
        <v>60</v>
      </c>
      <c r="H383" s="12" t="s">
        <v>20</v>
      </c>
    </row>
    <row r="384" spans="1:8" ht="11.8" customHeight="1" x14ac:dyDescent="0.2">
      <c r="A384" s="11">
        <v>45176</v>
      </c>
      <c r="B384" s="12" t="s">
        <v>388</v>
      </c>
      <c r="C384" s="12" t="s">
        <v>90</v>
      </c>
      <c r="D384" s="13">
        <v>1063.2</v>
      </c>
      <c r="E384" s="13">
        <v>886</v>
      </c>
      <c r="F384" s="13">
        <v>177.2</v>
      </c>
      <c r="G384" s="12" t="s">
        <v>60</v>
      </c>
      <c r="H384" s="12" t="s">
        <v>20</v>
      </c>
    </row>
    <row r="385" spans="1:8" ht="11.8" customHeight="1" x14ac:dyDescent="0.2">
      <c r="A385" s="14" t="s">
        <v>390</v>
      </c>
      <c r="B385" s="14"/>
      <c r="C385" s="14"/>
      <c r="D385" s="15">
        <f>SUM(D380:D384)</f>
        <v>1505.1100000000001</v>
      </c>
      <c r="E385" s="15">
        <f>SUM(E380:E384)</f>
        <v>1254.26</v>
      </c>
      <c r="F385" s="15">
        <f>SUM(F380:F384)</f>
        <v>250.85</v>
      </c>
      <c r="G385" s="14"/>
      <c r="H385" s="14"/>
    </row>
    <row r="386" spans="1:8" ht="13.45" customHeight="1" x14ac:dyDescent="0.2"/>
    <row r="387" spans="1:8" s="5" customFormat="1" ht="12.95" customHeight="1" x14ac:dyDescent="0.2">
      <c r="A387" s="16" t="s">
        <v>391</v>
      </c>
      <c r="B387" s="16"/>
      <c r="C387" s="16"/>
      <c r="D387" s="16"/>
      <c r="E387" s="16"/>
      <c r="F387" s="16"/>
      <c r="G387" s="16"/>
      <c r="H387" s="16"/>
    </row>
    <row r="388" spans="1:8" ht="11.8" customHeight="1" x14ac:dyDescent="0.2">
      <c r="A388" s="8">
        <v>45142</v>
      </c>
      <c r="B388" s="9" t="s">
        <v>392</v>
      </c>
      <c r="C388" s="9" t="s">
        <v>393</v>
      </c>
      <c r="D388" s="10">
        <v>28</v>
      </c>
      <c r="E388" s="10">
        <v>28</v>
      </c>
      <c r="F388" s="10">
        <v>0</v>
      </c>
      <c r="G388" s="9" t="s">
        <v>394</v>
      </c>
      <c r="H388" s="9" t="s">
        <v>31</v>
      </c>
    </row>
    <row r="389" spans="1:8" ht="11.8" customHeight="1" x14ac:dyDescent="0.2">
      <c r="A389" s="11">
        <v>45177</v>
      </c>
      <c r="B389" s="12" t="s">
        <v>392</v>
      </c>
      <c r="C389" s="12" t="s">
        <v>395</v>
      </c>
      <c r="D389" s="13">
        <v>29</v>
      </c>
      <c r="E389" s="13">
        <v>29</v>
      </c>
      <c r="F389" s="13">
        <v>0</v>
      </c>
      <c r="G389" s="12" t="s">
        <v>394</v>
      </c>
      <c r="H389" s="12" t="s">
        <v>31</v>
      </c>
    </row>
    <row r="390" spans="1:8" ht="11.8" customHeight="1" x14ac:dyDescent="0.2">
      <c r="A390" s="11">
        <v>45191</v>
      </c>
      <c r="B390" s="12" t="s">
        <v>392</v>
      </c>
      <c r="C390" s="12" t="s">
        <v>396</v>
      </c>
      <c r="D390" s="13">
        <v>2976.2</v>
      </c>
      <c r="E390" s="13">
        <v>2976.2</v>
      </c>
      <c r="F390" s="13">
        <v>0</v>
      </c>
      <c r="G390" s="12" t="s">
        <v>394</v>
      </c>
      <c r="H390" s="12" t="s">
        <v>31</v>
      </c>
    </row>
    <row r="391" spans="1:8" ht="11.8" customHeight="1" x14ac:dyDescent="0.2">
      <c r="A391" s="14" t="s">
        <v>397</v>
      </c>
      <c r="B391" s="14"/>
      <c r="C391" s="14"/>
      <c r="D391" s="15">
        <f>SUM(D388:D390)</f>
        <v>3033.2</v>
      </c>
      <c r="E391" s="15">
        <f>SUM(E388:E390)</f>
        <v>3033.2</v>
      </c>
      <c r="F391" s="15">
        <f>SUM(F388:F390)</f>
        <v>0</v>
      </c>
      <c r="G391" s="14"/>
      <c r="H391" s="14"/>
    </row>
    <row r="392" spans="1:8" ht="13.45" customHeight="1" x14ac:dyDescent="0.2"/>
    <row r="393" spans="1:8" s="5" customFormat="1" ht="12.95" customHeight="1" x14ac:dyDescent="0.2">
      <c r="A393" s="16" t="s">
        <v>398</v>
      </c>
      <c r="B393" s="16"/>
      <c r="C393" s="16"/>
      <c r="D393" s="16"/>
      <c r="E393" s="16"/>
      <c r="F393" s="16"/>
      <c r="G393" s="16"/>
      <c r="H393" s="16"/>
    </row>
    <row r="394" spans="1:8" ht="11.8" customHeight="1" x14ac:dyDescent="0.2">
      <c r="A394" s="8">
        <v>45196</v>
      </c>
      <c r="B394" s="9" t="s">
        <v>399</v>
      </c>
      <c r="C394" s="9" t="s">
        <v>400</v>
      </c>
      <c r="D394" s="10">
        <v>637.08000000000004</v>
      </c>
      <c r="E394" s="10">
        <v>530.9</v>
      </c>
      <c r="F394" s="10">
        <v>106.18</v>
      </c>
      <c r="G394" s="9" t="s">
        <v>95</v>
      </c>
      <c r="H394" s="9" t="s">
        <v>31</v>
      </c>
    </row>
    <row r="395" spans="1:8" ht="11.8" customHeight="1" x14ac:dyDescent="0.2">
      <c r="A395" s="14" t="s">
        <v>401</v>
      </c>
      <c r="B395" s="14"/>
      <c r="C395" s="14"/>
      <c r="D395" s="15">
        <f>D394</f>
        <v>637.08000000000004</v>
      </c>
      <c r="E395" s="15">
        <f>E394</f>
        <v>530.9</v>
      </c>
      <c r="F395" s="15">
        <f>F394</f>
        <v>106.18</v>
      </c>
      <c r="G395" s="14"/>
      <c r="H395" s="14"/>
    </row>
    <row r="396" spans="1:8" ht="13.45" customHeight="1" x14ac:dyDescent="0.2"/>
    <row r="397" spans="1:8" s="5" customFormat="1" ht="12.95" customHeight="1" x14ac:dyDescent="0.2">
      <c r="A397" s="16" t="s">
        <v>402</v>
      </c>
      <c r="B397" s="16"/>
      <c r="C397" s="16"/>
      <c r="D397" s="16"/>
      <c r="E397" s="16"/>
      <c r="F397" s="16"/>
      <c r="G397" s="16"/>
      <c r="H397" s="16"/>
    </row>
    <row r="398" spans="1:8" ht="11.8" customHeight="1" x14ac:dyDescent="0.2">
      <c r="A398" s="8">
        <v>45093</v>
      </c>
      <c r="B398" s="9" t="s">
        <v>403</v>
      </c>
      <c r="C398" s="9" t="s">
        <v>404</v>
      </c>
      <c r="D398" s="10">
        <v>765.6</v>
      </c>
      <c r="E398" s="10">
        <v>638</v>
      </c>
      <c r="F398" s="10">
        <v>127.6</v>
      </c>
      <c r="G398" s="9" t="s">
        <v>79</v>
      </c>
      <c r="H398" s="9" t="s">
        <v>11</v>
      </c>
    </row>
    <row r="399" spans="1:8" ht="11.8" customHeight="1" x14ac:dyDescent="0.2">
      <c r="A399" s="14" t="s">
        <v>405</v>
      </c>
      <c r="B399" s="14"/>
      <c r="C399" s="14"/>
      <c r="D399" s="15">
        <f>D398</f>
        <v>765.6</v>
      </c>
      <c r="E399" s="15">
        <f>E398</f>
        <v>638</v>
      </c>
      <c r="F399" s="15">
        <f>F398</f>
        <v>127.6</v>
      </c>
      <c r="G399" s="14"/>
      <c r="H399" s="14"/>
    </row>
    <row r="400" spans="1:8" ht="13.45" customHeight="1" x14ac:dyDescent="0.2"/>
    <row r="401" spans="1:8" s="5" customFormat="1" ht="12.95" customHeight="1" x14ac:dyDescent="0.2">
      <c r="A401" s="16" t="s">
        <v>406</v>
      </c>
      <c r="B401" s="16"/>
      <c r="C401" s="16"/>
      <c r="D401" s="16"/>
      <c r="E401" s="16"/>
      <c r="F401" s="16"/>
      <c r="G401" s="16"/>
      <c r="H401" s="16"/>
    </row>
    <row r="402" spans="1:8" ht="11.8" customHeight="1" x14ac:dyDescent="0.2">
      <c r="A402" s="8">
        <v>45156</v>
      </c>
      <c r="B402" s="9" t="s">
        <v>407</v>
      </c>
      <c r="C402" s="9" t="s">
        <v>408</v>
      </c>
      <c r="D402" s="10">
        <v>3415.8</v>
      </c>
      <c r="E402" s="10">
        <v>2846.5</v>
      </c>
      <c r="F402" s="10">
        <v>569.29999999999995</v>
      </c>
      <c r="G402" s="9" t="s">
        <v>62</v>
      </c>
      <c r="H402" s="9" t="s">
        <v>216</v>
      </c>
    </row>
    <row r="403" spans="1:8" ht="11.8" customHeight="1" x14ac:dyDescent="0.2">
      <c r="A403" s="14" t="s">
        <v>409</v>
      </c>
      <c r="B403" s="14"/>
      <c r="C403" s="14"/>
      <c r="D403" s="15">
        <f>D402</f>
        <v>3415.8</v>
      </c>
      <c r="E403" s="15">
        <f>E402</f>
        <v>2846.5</v>
      </c>
      <c r="F403" s="15">
        <f>F402</f>
        <v>569.29999999999995</v>
      </c>
      <c r="G403" s="14"/>
      <c r="H403" s="14"/>
    </row>
    <row r="404" spans="1:8" ht="13.45" customHeight="1" x14ac:dyDescent="0.2"/>
    <row r="405" spans="1:8" s="5" customFormat="1" ht="12.95" customHeight="1" x14ac:dyDescent="0.2">
      <c r="A405" s="16" t="s">
        <v>410</v>
      </c>
      <c r="B405" s="16"/>
      <c r="C405" s="16"/>
      <c r="D405" s="16"/>
      <c r="E405" s="16"/>
      <c r="F405" s="16"/>
      <c r="G405" s="16"/>
      <c r="H405" s="16"/>
    </row>
    <row r="406" spans="1:8" ht="11.8" customHeight="1" x14ac:dyDescent="0.2">
      <c r="A406" s="8">
        <v>45037</v>
      </c>
      <c r="B406" s="9" t="s">
        <v>411</v>
      </c>
      <c r="C406" s="9" t="s">
        <v>412</v>
      </c>
      <c r="D406" s="10">
        <v>607.29999999999995</v>
      </c>
      <c r="E406" s="10">
        <v>578.38</v>
      </c>
      <c r="F406" s="10">
        <v>28.92</v>
      </c>
      <c r="G406" s="9" t="s">
        <v>19</v>
      </c>
      <c r="H406" s="9" t="s">
        <v>110</v>
      </c>
    </row>
    <row r="407" spans="1:8" ht="11.8" customHeight="1" x14ac:dyDescent="0.2">
      <c r="A407" s="11">
        <v>45037</v>
      </c>
      <c r="B407" s="12" t="s">
        <v>411</v>
      </c>
      <c r="C407" s="12" t="s">
        <v>413</v>
      </c>
      <c r="D407" s="13">
        <v>1303.8399999999999</v>
      </c>
      <c r="E407" s="13">
        <v>1086.53</v>
      </c>
      <c r="F407" s="13">
        <v>217.31</v>
      </c>
      <c r="G407" s="12" t="s">
        <v>18</v>
      </c>
      <c r="H407" s="12" t="s">
        <v>17</v>
      </c>
    </row>
    <row r="408" spans="1:8" ht="11.8" customHeight="1" x14ac:dyDescent="0.2">
      <c r="A408" s="11">
        <v>45037</v>
      </c>
      <c r="B408" s="12" t="s">
        <v>411</v>
      </c>
      <c r="C408" s="12" t="s">
        <v>414</v>
      </c>
      <c r="D408" s="13">
        <v>2195.2199999999998</v>
      </c>
      <c r="E408" s="13">
        <v>1829.35</v>
      </c>
      <c r="F408" s="13">
        <v>365.87</v>
      </c>
      <c r="G408" s="12" t="s">
        <v>19</v>
      </c>
      <c r="H408" s="12" t="s">
        <v>17</v>
      </c>
    </row>
    <row r="409" spans="1:8" ht="11.8" customHeight="1" x14ac:dyDescent="0.2">
      <c r="A409" s="11">
        <v>45065</v>
      </c>
      <c r="B409" s="12" t="s">
        <v>411</v>
      </c>
      <c r="C409" s="12" t="s">
        <v>415</v>
      </c>
      <c r="D409" s="13">
        <v>1329.3</v>
      </c>
      <c r="E409" s="13">
        <v>1107.75</v>
      </c>
      <c r="F409" s="13">
        <v>221.55</v>
      </c>
      <c r="G409" s="12" t="s">
        <v>18</v>
      </c>
      <c r="H409" s="12" t="s">
        <v>17</v>
      </c>
    </row>
    <row r="410" spans="1:8" ht="11.8" customHeight="1" x14ac:dyDescent="0.2">
      <c r="A410" s="11">
        <v>45093</v>
      </c>
      <c r="B410" s="12" t="s">
        <v>411</v>
      </c>
      <c r="C410" s="12" t="s">
        <v>416</v>
      </c>
      <c r="D410" s="13">
        <v>678.78</v>
      </c>
      <c r="E410" s="13">
        <v>565.65</v>
      </c>
      <c r="F410" s="13">
        <v>113.13</v>
      </c>
      <c r="G410" s="12" t="s">
        <v>18</v>
      </c>
      <c r="H410" s="12" t="s">
        <v>17</v>
      </c>
    </row>
    <row r="411" spans="1:8" ht="11.8" customHeight="1" x14ac:dyDescent="0.2">
      <c r="A411" s="11">
        <v>45128</v>
      </c>
      <c r="B411" s="12" t="s">
        <v>411</v>
      </c>
      <c r="C411" s="12" t="s">
        <v>417</v>
      </c>
      <c r="D411" s="13">
        <v>653.55999999999995</v>
      </c>
      <c r="E411" s="13">
        <v>622.44000000000005</v>
      </c>
      <c r="F411" s="13">
        <v>31.12</v>
      </c>
      <c r="G411" s="12" t="s">
        <v>19</v>
      </c>
      <c r="H411" s="12" t="s">
        <v>110</v>
      </c>
    </row>
    <row r="412" spans="1:8" ht="11.8" customHeight="1" x14ac:dyDescent="0.2">
      <c r="A412" s="11">
        <v>45128</v>
      </c>
      <c r="B412" s="12" t="s">
        <v>411</v>
      </c>
      <c r="C412" s="12" t="s">
        <v>418</v>
      </c>
      <c r="D412" s="13">
        <v>1859.16</v>
      </c>
      <c r="E412" s="13">
        <v>1549.3</v>
      </c>
      <c r="F412" s="13">
        <v>309.86</v>
      </c>
      <c r="G412" s="12" t="s">
        <v>19</v>
      </c>
      <c r="H412" s="12" t="s">
        <v>17</v>
      </c>
    </row>
    <row r="413" spans="1:8" ht="11.8" customHeight="1" x14ac:dyDescent="0.2">
      <c r="A413" s="11">
        <v>45128</v>
      </c>
      <c r="B413" s="12" t="s">
        <v>411</v>
      </c>
      <c r="C413" s="12" t="s">
        <v>419</v>
      </c>
      <c r="D413" s="13">
        <v>124.11</v>
      </c>
      <c r="E413" s="13">
        <v>118.2</v>
      </c>
      <c r="F413" s="13">
        <v>5.91</v>
      </c>
      <c r="G413" s="12" t="s">
        <v>18</v>
      </c>
      <c r="H413" s="12" t="s">
        <v>17</v>
      </c>
    </row>
    <row r="414" spans="1:8" ht="11.8" customHeight="1" x14ac:dyDescent="0.2">
      <c r="A414" s="11">
        <v>45156</v>
      </c>
      <c r="B414" s="12" t="s">
        <v>411</v>
      </c>
      <c r="C414" s="12" t="s">
        <v>420</v>
      </c>
      <c r="D414" s="13">
        <v>128.25</v>
      </c>
      <c r="E414" s="13">
        <v>122.14</v>
      </c>
      <c r="F414" s="13">
        <v>6.11</v>
      </c>
      <c r="G414" s="12" t="s">
        <v>18</v>
      </c>
      <c r="H414" s="12" t="s">
        <v>17</v>
      </c>
    </row>
    <row r="415" spans="1:8" ht="11.8" customHeight="1" x14ac:dyDescent="0.2">
      <c r="A415" s="11">
        <v>45191</v>
      </c>
      <c r="B415" s="12" t="s">
        <v>411</v>
      </c>
      <c r="C415" s="12" t="s">
        <v>421</v>
      </c>
      <c r="D415" s="13">
        <v>131.38</v>
      </c>
      <c r="E415" s="13">
        <v>125.12</v>
      </c>
      <c r="F415" s="13">
        <v>6.26</v>
      </c>
      <c r="G415" s="12" t="s">
        <v>18</v>
      </c>
      <c r="H415" s="12" t="s">
        <v>17</v>
      </c>
    </row>
    <row r="416" spans="1:8" ht="11.8" customHeight="1" x14ac:dyDescent="0.2">
      <c r="A416" s="14" t="s">
        <v>422</v>
      </c>
      <c r="B416" s="14"/>
      <c r="C416" s="14"/>
      <c r="D416" s="15">
        <f>SUM(D406:D415)</f>
        <v>9010.9</v>
      </c>
      <c r="E416" s="15">
        <f>SUM(E406:E415)</f>
        <v>7704.8600000000006</v>
      </c>
      <c r="F416" s="15">
        <f>SUM(F406:F415)</f>
        <v>1306.0400000000002</v>
      </c>
      <c r="G416" s="14"/>
      <c r="H416" s="14"/>
    </row>
    <row r="417" spans="1:8" ht="13.45" customHeight="1" x14ac:dyDescent="0.2"/>
    <row r="418" spans="1:8" s="5" customFormat="1" ht="12.95" customHeight="1" x14ac:dyDescent="0.2">
      <c r="A418" s="16" t="s">
        <v>423</v>
      </c>
      <c r="B418" s="16"/>
      <c r="C418" s="16"/>
      <c r="D418" s="16"/>
      <c r="E418" s="16"/>
      <c r="F418" s="16"/>
      <c r="G418" s="16"/>
      <c r="H418" s="16"/>
    </row>
    <row r="419" spans="1:8" ht="11.8" customHeight="1" x14ac:dyDescent="0.2">
      <c r="A419" s="8">
        <v>45051</v>
      </c>
      <c r="B419" s="9" t="s">
        <v>424</v>
      </c>
      <c r="C419" s="9" t="s">
        <v>425</v>
      </c>
      <c r="D419" s="10">
        <v>684.25</v>
      </c>
      <c r="E419" s="10">
        <v>570.21</v>
      </c>
      <c r="F419" s="10">
        <v>114.04</v>
      </c>
      <c r="G419" s="9" t="s">
        <v>65</v>
      </c>
      <c r="H419" s="9" t="s">
        <v>77</v>
      </c>
    </row>
    <row r="420" spans="1:8" ht="11.8" customHeight="1" x14ac:dyDescent="0.2">
      <c r="A420" s="11">
        <v>45058</v>
      </c>
      <c r="B420" s="12" t="s">
        <v>424</v>
      </c>
      <c r="C420" s="12" t="s">
        <v>426</v>
      </c>
      <c r="D420" s="13">
        <v>1030.27</v>
      </c>
      <c r="E420" s="13">
        <v>858.56</v>
      </c>
      <c r="F420" s="13">
        <v>171.71</v>
      </c>
      <c r="G420" s="12" t="s">
        <v>65</v>
      </c>
      <c r="H420" s="12" t="s">
        <v>17</v>
      </c>
    </row>
    <row r="421" spans="1:8" ht="11.8" customHeight="1" x14ac:dyDescent="0.2">
      <c r="A421" s="11">
        <v>45086</v>
      </c>
      <c r="B421" s="12" t="s">
        <v>424</v>
      </c>
      <c r="C421" s="12" t="s">
        <v>427</v>
      </c>
      <c r="D421" s="13">
        <v>684.25</v>
      </c>
      <c r="E421" s="13">
        <v>570.21</v>
      </c>
      <c r="F421" s="13">
        <v>114.04</v>
      </c>
      <c r="G421" s="12" t="s">
        <v>65</v>
      </c>
      <c r="H421" s="12" t="s">
        <v>77</v>
      </c>
    </row>
    <row r="422" spans="1:8" ht="11.8" customHeight="1" x14ac:dyDescent="0.2">
      <c r="A422" s="11">
        <v>45086</v>
      </c>
      <c r="B422" s="12" t="s">
        <v>424</v>
      </c>
      <c r="C422" s="12" t="s">
        <v>428</v>
      </c>
      <c r="D422" s="13">
        <v>1030.27</v>
      </c>
      <c r="E422" s="13">
        <v>858.56</v>
      </c>
      <c r="F422" s="13">
        <v>171.71</v>
      </c>
      <c r="G422" s="12" t="s">
        <v>65</v>
      </c>
      <c r="H422" s="12" t="s">
        <v>17</v>
      </c>
    </row>
    <row r="423" spans="1:8" ht="11.8" customHeight="1" x14ac:dyDescent="0.2">
      <c r="A423" s="11">
        <v>45107</v>
      </c>
      <c r="B423" s="12" t="s">
        <v>424</v>
      </c>
      <c r="C423" s="12" t="s">
        <v>429</v>
      </c>
      <c r="D423" s="13">
        <v>684.25</v>
      </c>
      <c r="E423" s="13">
        <v>570.21</v>
      </c>
      <c r="F423" s="13">
        <v>114.04</v>
      </c>
      <c r="G423" s="12" t="s">
        <v>65</v>
      </c>
      <c r="H423" s="12" t="s">
        <v>77</v>
      </c>
    </row>
    <row r="424" spans="1:8" ht="11.8" customHeight="1" x14ac:dyDescent="0.2">
      <c r="A424" s="11">
        <v>45107</v>
      </c>
      <c r="B424" s="12" t="s">
        <v>424</v>
      </c>
      <c r="C424" s="12" t="s">
        <v>430</v>
      </c>
      <c r="D424" s="13">
        <v>1030.27</v>
      </c>
      <c r="E424" s="13">
        <v>858.56</v>
      </c>
      <c r="F424" s="13">
        <v>171.71</v>
      </c>
      <c r="G424" s="12" t="s">
        <v>65</v>
      </c>
      <c r="H424" s="12" t="s">
        <v>17</v>
      </c>
    </row>
    <row r="425" spans="1:8" ht="11.8" customHeight="1" x14ac:dyDescent="0.2">
      <c r="A425" s="11">
        <v>45135</v>
      </c>
      <c r="B425" s="12" t="s">
        <v>424</v>
      </c>
      <c r="C425" s="12" t="s">
        <v>431</v>
      </c>
      <c r="D425" s="13">
        <v>684.25</v>
      </c>
      <c r="E425" s="13">
        <v>570.21</v>
      </c>
      <c r="F425" s="13">
        <v>114.04</v>
      </c>
      <c r="G425" s="12" t="s">
        <v>65</v>
      </c>
      <c r="H425" s="12" t="s">
        <v>77</v>
      </c>
    </row>
    <row r="426" spans="1:8" ht="11.8" customHeight="1" x14ac:dyDescent="0.2">
      <c r="A426" s="11">
        <v>45135</v>
      </c>
      <c r="B426" s="12" t="s">
        <v>424</v>
      </c>
      <c r="C426" s="12" t="s">
        <v>432</v>
      </c>
      <c r="D426" s="13">
        <v>1030.27</v>
      </c>
      <c r="E426" s="13">
        <v>858.56</v>
      </c>
      <c r="F426" s="13">
        <v>171.71</v>
      </c>
      <c r="G426" s="12" t="s">
        <v>65</v>
      </c>
      <c r="H426" s="12" t="s">
        <v>17</v>
      </c>
    </row>
    <row r="427" spans="1:8" ht="11.8" customHeight="1" x14ac:dyDescent="0.2">
      <c r="A427" s="11">
        <v>45163</v>
      </c>
      <c r="B427" s="12" t="s">
        <v>424</v>
      </c>
      <c r="C427" s="12" t="s">
        <v>433</v>
      </c>
      <c r="D427" s="13">
        <v>1030.27</v>
      </c>
      <c r="E427" s="13">
        <v>858.56</v>
      </c>
      <c r="F427" s="13">
        <v>171.71</v>
      </c>
      <c r="G427" s="12" t="s">
        <v>65</v>
      </c>
      <c r="H427" s="12" t="s">
        <v>17</v>
      </c>
    </row>
    <row r="428" spans="1:8" ht="11.8" customHeight="1" x14ac:dyDescent="0.2">
      <c r="A428" s="11">
        <v>45163</v>
      </c>
      <c r="B428" s="12" t="s">
        <v>424</v>
      </c>
      <c r="C428" s="12" t="s">
        <v>434</v>
      </c>
      <c r="D428" s="13">
        <v>695.53</v>
      </c>
      <c r="E428" s="13">
        <v>579.61</v>
      </c>
      <c r="F428" s="13">
        <v>115.92</v>
      </c>
      <c r="G428" s="12" t="s">
        <v>65</v>
      </c>
      <c r="H428" s="12" t="s">
        <v>77</v>
      </c>
    </row>
    <row r="429" spans="1:8" ht="11.8" customHeight="1" x14ac:dyDescent="0.2">
      <c r="A429" s="14" t="s">
        <v>435</v>
      </c>
      <c r="B429" s="14"/>
      <c r="C429" s="14"/>
      <c r="D429" s="15">
        <f>SUM(D419:D428)</f>
        <v>8583.880000000001</v>
      </c>
      <c r="E429" s="15">
        <f>SUM(E419:E428)</f>
        <v>7153.2499999999991</v>
      </c>
      <c r="F429" s="15">
        <f>SUM(F419:F428)</f>
        <v>1430.63</v>
      </c>
      <c r="G429" s="14"/>
      <c r="H429" s="14"/>
    </row>
    <row r="430" spans="1:8" ht="13.45" customHeight="1" x14ac:dyDescent="0.2"/>
    <row r="431" spans="1:8" s="5" customFormat="1" ht="12.95" customHeight="1" x14ac:dyDescent="0.2">
      <c r="A431" s="16" t="s">
        <v>436</v>
      </c>
      <c r="B431" s="16"/>
      <c r="C431" s="16"/>
      <c r="D431" s="16"/>
      <c r="E431" s="16"/>
      <c r="F431" s="16"/>
      <c r="G431" s="16"/>
      <c r="H431" s="16"/>
    </row>
    <row r="432" spans="1:8" ht="11.8" customHeight="1" x14ac:dyDescent="0.2">
      <c r="A432" s="8">
        <v>45051</v>
      </c>
      <c r="B432" s="9" t="s">
        <v>437</v>
      </c>
      <c r="C432" s="9" t="s">
        <v>438</v>
      </c>
      <c r="D432" s="10">
        <v>10.43</v>
      </c>
      <c r="E432" s="10">
        <v>8.69</v>
      </c>
      <c r="F432" s="10">
        <v>1.74</v>
      </c>
      <c r="G432" s="9" t="s">
        <v>63</v>
      </c>
      <c r="H432" s="9" t="s">
        <v>17</v>
      </c>
    </row>
    <row r="433" spans="1:8" ht="11.8" customHeight="1" x14ac:dyDescent="0.2">
      <c r="A433" s="11">
        <v>45051</v>
      </c>
      <c r="B433" s="12" t="s">
        <v>437</v>
      </c>
      <c r="C433" s="12" t="s">
        <v>439</v>
      </c>
      <c r="D433" s="13">
        <v>54.08</v>
      </c>
      <c r="E433" s="13">
        <v>45.07</v>
      </c>
      <c r="F433" s="13">
        <v>9.01</v>
      </c>
      <c r="G433" s="12" t="s">
        <v>63</v>
      </c>
      <c r="H433" s="12" t="s">
        <v>17</v>
      </c>
    </row>
    <row r="434" spans="1:8" ht="11.8" customHeight="1" x14ac:dyDescent="0.2">
      <c r="A434" s="11">
        <v>45051</v>
      </c>
      <c r="B434" s="12" t="s">
        <v>437</v>
      </c>
      <c r="C434" s="12" t="s">
        <v>440</v>
      </c>
      <c r="D434" s="13">
        <v>177.53</v>
      </c>
      <c r="E434" s="13">
        <v>147.94</v>
      </c>
      <c r="F434" s="13">
        <v>29.59</v>
      </c>
      <c r="G434" s="12" t="s">
        <v>63</v>
      </c>
      <c r="H434" s="12" t="s">
        <v>12</v>
      </c>
    </row>
    <row r="435" spans="1:8" ht="11.8" customHeight="1" x14ac:dyDescent="0.2">
      <c r="A435" s="11">
        <v>45051</v>
      </c>
      <c r="B435" s="12" t="s">
        <v>437</v>
      </c>
      <c r="C435" s="12" t="s">
        <v>441</v>
      </c>
      <c r="D435" s="13">
        <v>7.87</v>
      </c>
      <c r="E435" s="13">
        <v>6.56</v>
      </c>
      <c r="F435" s="13">
        <v>1.31</v>
      </c>
      <c r="G435" s="12" t="s">
        <v>63</v>
      </c>
      <c r="H435" s="12" t="s">
        <v>12</v>
      </c>
    </row>
    <row r="436" spans="1:8" ht="11.8" customHeight="1" x14ac:dyDescent="0.2">
      <c r="A436" s="11">
        <v>45051</v>
      </c>
      <c r="B436" s="12" t="s">
        <v>437</v>
      </c>
      <c r="C436" s="12" t="s">
        <v>442</v>
      </c>
      <c r="D436" s="13">
        <v>63.6</v>
      </c>
      <c r="E436" s="13">
        <v>53</v>
      </c>
      <c r="F436" s="13">
        <v>10.6</v>
      </c>
      <c r="G436" s="12" t="s">
        <v>63</v>
      </c>
      <c r="H436" s="12" t="s">
        <v>12</v>
      </c>
    </row>
    <row r="437" spans="1:8" ht="11.8" customHeight="1" x14ac:dyDescent="0.2">
      <c r="A437" s="11">
        <v>45086</v>
      </c>
      <c r="B437" s="12" t="s">
        <v>437</v>
      </c>
      <c r="C437" s="12" t="s">
        <v>443</v>
      </c>
      <c r="D437" s="13">
        <v>20.81</v>
      </c>
      <c r="E437" s="13">
        <v>17.34</v>
      </c>
      <c r="F437" s="13">
        <v>3.47</v>
      </c>
      <c r="G437" s="12" t="s">
        <v>63</v>
      </c>
      <c r="H437" s="12" t="s">
        <v>12</v>
      </c>
    </row>
    <row r="438" spans="1:8" ht="11.8" customHeight="1" x14ac:dyDescent="0.2">
      <c r="A438" s="11">
        <v>45114</v>
      </c>
      <c r="B438" s="12" t="s">
        <v>437</v>
      </c>
      <c r="C438" s="12" t="s">
        <v>444</v>
      </c>
      <c r="D438" s="13">
        <v>170.16</v>
      </c>
      <c r="E438" s="13">
        <v>141.80000000000001</v>
      </c>
      <c r="F438" s="13">
        <v>28.36</v>
      </c>
      <c r="G438" s="12" t="s">
        <v>63</v>
      </c>
      <c r="H438" s="12" t="s">
        <v>12</v>
      </c>
    </row>
    <row r="439" spans="1:8" ht="11.8" customHeight="1" x14ac:dyDescent="0.2">
      <c r="A439" s="11">
        <v>45142</v>
      </c>
      <c r="B439" s="12" t="s">
        <v>437</v>
      </c>
      <c r="C439" s="12" t="s">
        <v>445</v>
      </c>
      <c r="D439" s="13">
        <v>63.9</v>
      </c>
      <c r="E439" s="13">
        <v>53.25</v>
      </c>
      <c r="F439" s="13">
        <v>10.65</v>
      </c>
      <c r="G439" s="12" t="s">
        <v>63</v>
      </c>
      <c r="H439" s="12" t="s">
        <v>12</v>
      </c>
    </row>
    <row r="440" spans="1:8" ht="11.8" customHeight="1" x14ac:dyDescent="0.2">
      <c r="A440" s="11">
        <v>45142</v>
      </c>
      <c r="B440" s="12" t="s">
        <v>437</v>
      </c>
      <c r="C440" s="12" t="s">
        <v>446</v>
      </c>
      <c r="D440" s="13">
        <v>85.2</v>
      </c>
      <c r="E440" s="13">
        <v>71</v>
      </c>
      <c r="F440" s="13">
        <v>14.2</v>
      </c>
      <c r="G440" s="12" t="s">
        <v>63</v>
      </c>
      <c r="H440" s="12" t="s">
        <v>17</v>
      </c>
    </row>
    <row r="441" spans="1:8" ht="11.8" customHeight="1" x14ac:dyDescent="0.2">
      <c r="A441" s="14" t="s">
        <v>447</v>
      </c>
      <c r="B441" s="14"/>
      <c r="C441" s="14"/>
      <c r="D441" s="15">
        <f>SUM(D432:D440)</f>
        <v>653.58000000000004</v>
      </c>
      <c r="E441" s="15">
        <f>SUM(E432:E440)</f>
        <v>544.65</v>
      </c>
      <c r="F441" s="15">
        <f>SUM(F432:F440)</f>
        <v>108.93000000000002</v>
      </c>
      <c r="G441" s="14"/>
      <c r="H441" s="14"/>
    </row>
    <row r="442" spans="1:8" ht="13.45" customHeight="1" x14ac:dyDescent="0.2"/>
    <row r="443" spans="1:8" s="5" customFormat="1" ht="12.95" customHeight="1" x14ac:dyDescent="0.2">
      <c r="A443" s="16" t="s">
        <v>448</v>
      </c>
      <c r="B443" s="16"/>
      <c r="C443" s="16"/>
      <c r="D443" s="16"/>
      <c r="E443" s="16"/>
      <c r="F443" s="16"/>
      <c r="G443" s="16"/>
      <c r="H443" s="16"/>
    </row>
    <row r="444" spans="1:8" ht="11.8" customHeight="1" x14ac:dyDescent="0.2">
      <c r="A444" s="8">
        <v>45030</v>
      </c>
      <c r="B444" s="9" t="s">
        <v>449</v>
      </c>
      <c r="C444" s="9" t="s">
        <v>450</v>
      </c>
      <c r="D444" s="10">
        <v>77.569999999999993</v>
      </c>
      <c r="E444" s="10">
        <v>64.64</v>
      </c>
      <c r="F444" s="10">
        <v>12.93</v>
      </c>
      <c r="G444" s="9" t="s">
        <v>60</v>
      </c>
      <c r="H444" s="9" t="s">
        <v>20</v>
      </c>
    </row>
    <row r="445" spans="1:8" ht="11.8" customHeight="1" x14ac:dyDescent="0.2">
      <c r="A445" s="11">
        <v>45030</v>
      </c>
      <c r="B445" s="12" t="s">
        <v>449</v>
      </c>
      <c r="C445" s="12" t="s">
        <v>451</v>
      </c>
      <c r="D445" s="13">
        <v>123.65</v>
      </c>
      <c r="E445" s="13">
        <v>103.04</v>
      </c>
      <c r="F445" s="13">
        <v>20.61</v>
      </c>
      <c r="G445" s="12" t="s">
        <v>60</v>
      </c>
      <c r="H445" s="12" t="s">
        <v>20</v>
      </c>
    </row>
    <row r="446" spans="1:8" ht="11.8" customHeight="1" x14ac:dyDescent="0.2">
      <c r="A446" s="11">
        <v>45030</v>
      </c>
      <c r="B446" s="12" t="s">
        <v>449</v>
      </c>
      <c r="C446" s="12" t="s">
        <v>452</v>
      </c>
      <c r="D446" s="13">
        <v>64.3</v>
      </c>
      <c r="E446" s="13">
        <v>53.58</v>
      </c>
      <c r="F446" s="13">
        <v>10.72</v>
      </c>
      <c r="G446" s="12" t="s">
        <v>60</v>
      </c>
      <c r="H446" s="12" t="s">
        <v>20</v>
      </c>
    </row>
    <row r="447" spans="1:8" ht="11.8" customHeight="1" x14ac:dyDescent="0.2">
      <c r="A447" s="11">
        <v>45030</v>
      </c>
      <c r="B447" s="12" t="s">
        <v>449</v>
      </c>
      <c r="C447" s="12" t="s">
        <v>453</v>
      </c>
      <c r="D447" s="13">
        <v>66</v>
      </c>
      <c r="E447" s="13">
        <v>55</v>
      </c>
      <c r="F447" s="13">
        <v>11</v>
      </c>
      <c r="G447" s="12" t="s">
        <v>60</v>
      </c>
      <c r="H447" s="12" t="s">
        <v>20</v>
      </c>
    </row>
    <row r="448" spans="1:8" ht="11.8" customHeight="1" x14ac:dyDescent="0.2">
      <c r="A448" s="11">
        <v>45030</v>
      </c>
      <c r="B448" s="12" t="s">
        <v>449</v>
      </c>
      <c r="C448" s="12" t="s">
        <v>454</v>
      </c>
      <c r="D448" s="13">
        <v>3.84</v>
      </c>
      <c r="E448" s="13">
        <v>3.2</v>
      </c>
      <c r="F448" s="13">
        <v>0.64</v>
      </c>
      <c r="G448" s="12" t="s">
        <v>60</v>
      </c>
      <c r="H448" s="12" t="s">
        <v>20</v>
      </c>
    </row>
    <row r="449" spans="1:8" ht="11.8" customHeight="1" x14ac:dyDescent="0.2">
      <c r="A449" s="11">
        <v>45030</v>
      </c>
      <c r="B449" s="12" t="s">
        <v>449</v>
      </c>
      <c r="C449" s="12" t="s">
        <v>455</v>
      </c>
      <c r="D449" s="13">
        <v>104.75</v>
      </c>
      <c r="E449" s="13">
        <v>87.29</v>
      </c>
      <c r="F449" s="13">
        <v>17.46</v>
      </c>
      <c r="G449" s="12" t="s">
        <v>60</v>
      </c>
      <c r="H449" s="12" t="s">
        <v>20</v>
      </c>
    </row>
    <row r="450" spans="1:8" ht="11.8" customHeight="1" x14ac:dyDescent="0.2">
      <c r="A450" s="11">
        <v>45030</v>
      </c>
      <c r="B450" s="12" t="s">
        <v>449</v>
      </c>
      <c r="C450" s="12" t="s">
        <v>456</v>
      </c>
      <c r="D450" s="13">
        <v>449.04</v>
      </c>
      <c r="E450" s="13">
        <v>374.2</v>
      </c>
      <c r="F450" s="13">
        <v>74.84</v>
      </c>
      <c r="G450" s="12" t="s">
        <v>60</v>
      </c>
      <c r="H450" s="12" t="s">
        <v>20</v>
      </c>
    </row>
    <row r="451" spans="1:8" ht="11.8" customHeight="1" x14ac:dyDescent="0.2">
      <c r="A451" s="11">
        <v>45030</v>
      </c>
      <c r="B451" s="12" t="s">
        <v>449</v>
      </c>
      <c r="C451" s="12" t="s">
        <v>457</v>
      </c>
      <c r="D451" s="13">
        <v>7.45</v>
      </c>
      <c r="E451" s="13">
        <v>7.45</v>
      </c>
      <c r="F451" s="13">
        <v>0</v>
      </c>
      <c r="G451" s="12" t="s">
        <v>60</v>
      </c>
      <c r="H451" s="12" t="s">
        <v>20</v>
      </c>
    </row>
    <row r="452" spans="1:8" ht="11.8" customHeight="1" x14ac:dyDescent="0.2">
      <c r="A452" s="11">
        <v>45030</v>
      </c>
      <c r="B452" s="12" t="s">
        <v>449</v>
      </c>
      <c r="C452" s="12" t="s">
        <v>457</v>
      </c>
      <c r="D452" s="13">
        <v>44.64</v>
      </c>
      <c r="E452" s="13">
        <v>37.200000000000003</v>
      </c>
      <c r="F452" s="13">
        <v>7.44</v>
      </c>
      <c r="G452" s="12" t="s">
        <v>60</v>
      </c>
      <c r="H452" s="12" t="s">
        <v>20</v>
      </c>
    </row>
    <row r="453" spans="1:8" ht="11.8" customHeight="1" x14ac:dyDescent="0.2">
      <c r="A453" s="11">
        <v>45030</v>
      </c>
      <c r="B453" s="12" t="s">
        <v>449</v>
      </c>
      <c r="C453" s="12" t="s">
        <v>458</v>
      </c>
      <c r="D453" s="13">
        <v>91.43</v>
      </c>
      <c r="E453" s="13">
        <v>76.19</v>
      </c>
      <c r="F453" s="13">
        <v>15.24</v>
      </c>
      <c r="G453" s="12" t="s">
        <v>60</v>
      </c>
      <c r="H453" s="12" t="s">
        <v>20</v>
      </c>
    </row>
    <row r="454" spans="1:8" ht="11.8" customHeight="1" x14ac:dyDescent="0.2">
      <c r="A454" s="11">
        <v>45030</v>
      </c>
      <c r="B454" s="12" t="s">
        <v>449</v>
      </c>
      <c r="C454" s="12" t="s">
        <v>458</v>
      </c>
      <c r="D454" s="13">
        <v>24.99</v>
      </c>
      <c r="E454" s="13">
        <v>24.99</v>
      </c>
      <c r="F454" s="13">
        <v>0</v>
      </c>
      <c r="G454" s="12" t="s">
        <v>279</v>
      </c>
      <c r="H454" s="12" t="s">
        <v>20</v>
      </c>
    </row>
    <row r="455" spans="1:8" ht="11.8" customHeight="1" x14ac:dyDescent="0.2">
      <c r="A455" s="11">
        <v>45065</v>
      </c>
      <c r="B455" s="12" t="s">
        <v>449</v>
      </c>
      <c r="C455" s="12" t="s">
        <v>459</v>
      </c>
      <c r="D455" s="13">
        <v>46.2</v>
      </c>
      <c r="E455" s="13">
        <v>38.5</v>
      </c>
      <c r="F455" s="13">
        <v>7.7</v>
      </c>
      <c r="G455" s="12" t="s">
        <v>60</v>
      </c>
      <c r="H455" s="12" t="s">
        <v>20</v>
      </c>
    </row>
    <row r="456" spans="1:8" ht="11.8" customHeight="1" x14ac:dyDescent="0.2">
      <c r="A456" s="11">
        <v>45086</v>
      </c>
      <c r="B456" s="12" t="s">
        <v>449</v>
      </c>
      <c r="C456" s="12" t="s">
        <v>460</v>
      </c>
      <c r="D456" s="13">
        <v>93.35</v>
      </c>
      <c r="E456" s="13">
        <v>77.790000000000006</v>
      </c>
      <c r="F456" s="13">
        <v>15.56</v>
      </c>
      <c r="G456" s="12" t="s">
        <v>60</v>
      </c>
      <c r="H456" s="12" t="s">
        <v>20</v>
      </c>
    </row>
    <row r="457" spans="1:8" ht="11.8" customHeight="1" x14ac:dyDescent="0.2">
      <c r="A457" s="11">
        <v>45086</v>
      </c>
      <c r="B457" s="12" t="s">
        <v>449</v>
      </c>
      <c r="C457" s="12" t="s">
        <v>461</v>
      </c>
      <c r="D457" s="13">
        <v>17.559999999999999</v>
      </c>
      <c r="E457" s="13">
        <v>14.63</v>
      </c>
      <c r="F457" s="13">
        <v>2.93</v>
      </c>
      <c r="G457" s="12" t="s">
        <v>60</v>
      </c>
      <c r="H457" s="12" t="s">
        <v>20</v>
      </c>
    </row>
    <row r="458" spans="1:8" ht="11.8" customHeight="1" x14ac:dyDescent="0.2">
      <c r="A458" s="11">
        <v>45086</v>
      </c>
      <c r="B458" s="12" t="s">
        <v>449</v>
      </c>
      <c r="C458" s="12" t="s">
        <v>462</v>
      </c>
      <c r="D458" s="13">
        <v>13.99</v>
      </c>
      <c r="E458" s="13">
        <v>11.66</v>
      </c>
      <c r="F458" s="13">
        <v>2.33</v>
      </c>
      <c r="G458" s="12" t="s">
        <v>60</v>
      </c>
      <c r="H458" s="12" t="s">
        <v>20</v>
      </c>
    </row>
    <row r="459" spans="1:8" ht="11.8" customHeight="1" x14ac:dyDescent="0.2">
      <c r="A459" s="11">
        <v>45121</v>
      </c>
      <c r="B459" s="12" t="s">
        <v>449</v>
      </c>
      <c r="C459" s="12" t="s">
        <v>463</v>
      </c>
      <c r="D459" s="13">
        <v>142.37</v>
      </c>
      <c r="E459" s="13">
        <v>118.64</v>
      </c>
      <c r="F459" s="13">
        <v>23.73</v>
      </c>
      <c r="G459" s="12" t="s">
        <v>60</v>
      </c>
      <c r="H459" s="12" t="s">
        <v>20</v>
      </c>
    </row>
    <row r="460" spans="1:8" ht="11.8" customHeight="1" x14ac:dyDescent="0.2">
      <c r="A460" s="11">
        <v>45146</v>
      </c>
      <c r="B460" s="12" t="s">
        <v>448</v>
      </c>
      <c r="C460" s="12" t="s">
        <v>464</v>
      </c>
      <c r="D460" s="13">
        <v>164.22</v>
      </c>
      <c r="E460" s="13">
        <v>136.85</v>
      </c>
      <c r="F460" s="13">
        <v>27.37</v>
      </c>
      <c r="G460" s="12" t="s">
        <v>60</v>
      </c>
      <c r="H460" s="12" t="s">
        <v>20</v>
      </c>
    </row>
    <row r="461" spans="1:8" ht="11.8" customHeight="1" x14ac:dyDescent="0.2">
      <c r="A461" s="11">
        <v>45146</v>
      </c>
      <c r="B461" s="12" t="s">
        <v>448</v>
      </c>
      <c r="C461" s="12" t="s">
        <v>465</v>
      </c>
      <c r="D461" s="13">
        <v>-164.22</v>
      </c>
      <c r="E461" s="13">
        <v>-136.85</v>
      </c>
      <c r="F461" s="13">
        <v>-27.37</v>
      </c>
      <c r="G461" s="12" t="s">
        <v>60</v>
      </c>
      <c r="H461" s="12" t="s">
        <v>20</v>
      </c>
    </row>
    <row r="462" spans="1:8" ht="11.8" customHeight="1" x14ac:dyDescent="0.2">
      <c r="A462" s="11">
        <v>45149</v>
      </c>
      <c r="B462" s="12" t="s">
        <v>449</v>
      </c>
      <c r="C462" s="12" t="s">
        <v>466</v>
      </c>
      <c r="D462" s="13">
        <v>7.66</v>
      </c>
      <c r="E462" s="13">
        <v>6.38</v>
      </c>
      <c r="F462" s="13">
        <v>1.28</v>
      </c>
      <c r="G462" s="12" t="s">
        <v>60</v>
      </c>
      <c r="H462" s="12" t="s">
        <v>20</v>
      </c>
    </row>
    <row r="463" spans="1:8" ht="11.8" customHeight="1" x14ac:dyDescent="0.2">
      <c r="A463" s="11">
        <v>45149</v>
      </c>
      <c r="B463" s="12" t="s">
        <v>449</v>
      </c>
      <c r="C463" s="12" t="s">
        <v>464</v>
      </c>
      <c r="D463" s="13">
        <v>368.22</v>
      </c>
      <c r="E463" s="13">
        <v>306.85000000000002</v>
      </c>
      <c r="F463" s="13">
        <v>61.37</v>
      </c>
      <c r="G463" s="12" t="s">
        <v>60</v>
      </c>
      <c r="H463" s="12" t="s">
        <v>20</v>
      </c>
    </row>
    <row r="464" spans="1:8" ht="11.8" customHeight="1" x14ac:dyDescent="0.2">
      <c r="A464" s="11">
        <v>45149</v>
      </c>
      <c r="B464" s="12" t="s">
        <v>449</v>
      </c>
      <c r="C464" s="12" t="s">
        <v>467</v>
      </c>
      <c r="D464" s="13">
        <v>17.75</v>
      </c>
      <c r="E464" s="13">
        <v>17.75</v>
      </c>
      <c r="F464" s="13">
        <v>0</v>
      </c>
      <c r="G464" s="12" t="s">
        <v>60</v>
      </c>
      <c r="H464" s="12" t="s">
        <v>20</v>
      </c>
    </row>
    <row r="465" spans="1:8" ht="11.8" customHeight="1" x14ac:dyDescent="0.2">
      <c r="A465" s="11">
        <v>45149</v>
      </c>
      <c r="B465" s="12" t="s">
        <v>449</v>
      </c>
      <c r="C465" s="12" t="s">
        <v>467</v>
      </c>
      <c r="D465" s="13">
        <v>22.49</v>
      </c>
      <c r="E465" s="13">
        <v>18.739999999999998</v>
      </c>
      <c r="F465" s="13">
        <v>3.75</v>
      </c>
      <c r="G465" s="12" t="s">
        <v>60</v>
      </c>
      <c r="H465" s="12" t="s">
        <v>20</v>
      </c>
    </row>
    <row r="466" spans="1:8" ht="11.8" customHeight="1" x14ac:dyDescent="0.2">
      <c r="A466" s="11">
        <v>45149</v>
      </c>
      <c r="B466" s="12" t="s">
        <v>449</v>
      </c>
      <c r="C466" s="12" t="s">
        <v>467</v>
      </c>
      <c r="D466" s="13">
        <v>163.92</v>
      </c>
      <c r="E466" s="13">
        <v>136.6</v>
      </c>
      <c r="F466" s="13">
        <v>27.32</v>
      </c>
      <c r="G466" s="12" t="s">
        <v>279</v>
      </c>
      <c r="H466" s="12" t="s">
        <v>20</v>
      </c>
    </row>
    <row r="467" spans="1:8" ht="11.8" customHeight="1" x14ac:dyDescent="0.2">
      <c r="A467" s="11">
        <v>45149</v>
      </c>
      <c r="B467" s="12" t="s">
        <v>449</v>
      </c>
      <c r="C467" s="12" t="s">
        <v>468</v>
      </c>
      <c r="D467" s="13">
        <v>44.1</v>
      </c>
      <c r="E467" s="13">
        <v>36.75</v>
      </c>
      <c r="F467" s="13">
        <v>7.35</v>
      </c>
      <c r="G467" s="12" t="s">
        <v>60</v>
      </c>
      <c r="H467" s="12" t="s">
        <v>20</v>
      </c>
    </row>
    <row r="468" spans="1:8" ht="11.8" customHeight="1" x14ac:dyDescent="0.2">
      <c r="A468" s="11">
        <v>45149</v>
      </c>
      <c r="B468" s="12" t="s">
        <v>449</v>
      </c>
      <c r="C468" s="12" t="s">
        <v>469</v>
      </c>
      <c r="D468" s="13">
        <v>4.2</v>
      </c>
      <c r="E468" s="13">
        <v>3.5</v>
      </c>
      <c r="F468" s="13">
        <v>0.7</v>
      </c>
      <c r="G468" s="12" t="s">
        <v>60</v>
      </c>
      <c r="H468" s="12" t="s">
        <v>20</v>
      </c>
    </row>
    <row r="469" spans="1:8" ht="11.8" customHeight="1" x14ac:dyDescent="0.2">
      <c r="A469" s="11">
        <v>45184</v>
      </c>
      <c r="B469" s="12" t="s">
        <v>449</v>
      </c>
      <c r="C469" s="12" t="s">
        <v>470</v>
      </c>
      <c r="D469" s="13">
        <v>96.1</v>
      </c>
      <c r="E469" s="13">
        <v>80.08</v>
      </c>
      <c r="F469" s="13">
        <v>16.02</v>
      </c>
      <c r="G469" s="12" t="s">
        <v>279</v>
      </c>
      <c r="H469" s="12" t="s">
        <v>20</v>
      </c>
    </row>
    <row r="470" spans="1:8" ht="11.8" customHeight="1" x14ac:dyDescent="0.2">
      <c r="A470" s="11">
        <v>45184</v>
      </c>
      <c r="B470" s="12" t="s">
        <v>449</v>
      </c>
      <c r="C470" s="12" t="s">
        <v>471</v>
      </c>
      <c r="D470" s="13">
        <v>17.38</v>
      </c>
      <c r="E470" s="13">
        <v>14.48</v>
      </c>
      <c r="F470" s="13">
        <v>2.9</v>
      </c>
      <c r="G470" s="12" t="s">
        <v>60</v>
      </c>
      <c r="H470" s="12" t="s">
        <v>20</v>
      </c>
    </row>
    <row r="471" spans="1:8" ht="11.8" customHeight="1" x14ac:dyDescent="0.2">
      <c r="A471" s="11">
        <v>45184</v>
      </c>
      <c r="B471" s="12" t="s">
        <v>449</v>
      </c>
      <c r="C471" s="12" t="s">
        <v>472</v>
      </c>
      <c r="D471" s="13">
        <v>16.02</v>
      </c>
      <c r="E471" s="13">
        <v>13.35</v>
      </c>
      <c r="F471" s="13">
        <v>2.67</v>
      </c>
      <c r="G471" s="12" t="s">
        <v>60</v>
      </c>
      <c r="H471" s="12" t="s">
        <v>20</v>
      </c>
    </row>
    <row r="472" spans="1:8" ht="11.8" customHeight="1" x14ac:dyDescent="0.2">
      <c r="A472" s="11">
        <v>45184</v>
      </c>
      <c r="B472" s="12" t="s">
        <v>449</v>
      </c>
      <c r="C472" s="12" t="s">
        <v>473</v>
      </c>
      <c r="D472" s="13">
        <v>8.7799999999999994</v>
      </c>
      <c r="E472" s="13">
        <v>7.32</v>
      </c>
      <c r="F472" s="13">
        <v>1.46</v>
      </c>
      <c r="G472" s="12" t="s">
        <v>60</v>
      </c>
      <c r="H472" s="12" t="s">
        <v>20</v>
      </c>
    </row>
    <row r="473" spans="1:8" ht="11.8" customHeight="1" x14ac:dyDescent="0.2">
      <c r="A473" s="11">
        <v>45184</v>
      </c>
      <c r="B473" s="12" t="s">
        <v>449</v>
      </c>
      <c r="C473" s="12" t="s">
        <v>474</v>
      </c>
      <c r="D473" s="13">
        <v>78.650000000000006</v>
      </c>
      <c r="E473" s="13">
        <v>78.650000000000006</v>
      </c>
      <c r="F473" s="13">
        <v>0</v>
      </c>
      <c r="G473" s="12" t="s">
        <v>279</v>
      </c>
      <c r="H473" s="12" t="s">
        <v>20</v>
      </c>
    </row>
    <row r="474" spans="1:8" ht="11.8" customHeight="1" x14ac:dyDescent="0.2">
      <c r="A474" s="11">
        <v>45184</v>
      </c>
      <c r="B474" s="12" t="s">
        <v>449</v>
      </c>
      <c r="C474" s="12" t="s">
        <v>475</v>
      </c>
      <c r="D474" s="13">
        <v>18.72</v>
      </c>
      <c r="E474" s="13">
        <v>15.6</v>
      </c>
      <c r="F474" s="13">
        <v>3.12</v>
      </c>
      <c r="G474" s="12" t="s">
        <v>60</v>
      </c>
      <c r="H474" s="12" t="s">
        <v>20</v>
      </c>
    </row>
    <row r="475" spans="1:8" ht="11.8" customHeight="1" x14ac:dyDescent="0.2">
      <c r="A475" s="11">
        <v>45184</v>
      </c>
      <c r="B475" s="12" t="s">
        <v>449</v>
      </c>
      <c r="C475" s="12" t="s">
        <v>476</v>
      </c>
      <c r="D475" s="13">
        <v>6</v>
      </c>
      <c r="E475" s="13">
        <v>5</v>
      </c>
      <c r="F475" s="13">
        <v>1</v>
      </c>
      <c r="G475" s="12" t="s">
        <v>60</v>
      </c>
      <c r="H475" s="12" t="s">
        <v>20</v>
      </c>
    </row>
    <row r="476" spans="1:8" ht="11.8" customHeight="1" x14ac:dyDescent="0.2">
      <c r="A476" s="14" t="s">
        <v>477</v>
      </c>
      <c r="B476" s="14"/>
      <c r="C476" s="14"/>
      <c r="D476" s="15">
        <f>SUM(D444:D475)</f>
        <v>2241.1200000000003</v>
      </c>
      <c r="E476" s="15">
        <f>SUM(E444:E475)</f>
        <v>1889.0500000000002</v>
      </c>
      <c r="F476" s="15">
        <f>SUM(F444:F475)</f>
        <v>352.06999999999994</v>
      </c>
      <c r="G476" s="14"/>
      <c r="H476" s="14"/>
    </row>
    <row r="477" spans="1:8" ht="13.45" customHeight="1" x14ac:dyDescent="0.2"/>
    <row r="478" spans="1:8" s="5" customFormat="1" ht="12.95" customHeight="1" x14ac:dyDescent="0.2">
      <c r="A478" s="16" t="s">
        <v>478</v>
      </c>
      <c r="B478" s="16"/>
      <c r="C478" s="16"/>
      <c r="D478" s="16"/>
      <c r="E478" s="16"/>
      <c r="F478" s="16"/>
      <c r="G478" s="16"/>
      <c r="H478" s="16"/>
    </row>
    <row r="479" spans="1:8" ht="11.8" customHeight="1" x14ac:dyDescent="0.2">
      <c r="A479" s="8">
        <v>45058</v>
      </c>
      <c r="B479" s="9" t="s">
        <v>479</v>
      </c>
      <c r="C479" s="9" t="s">
        <v>480</v>
      </c>
      <c r="D479" s="10">
        <v>179</v>
      </c>
      <c r="E479" s="10">
        <v>179</v>
      </c>
      <c r="F479" s="10">
        <v>0</v>
      </c>
      <c r="G479" s="9" t="s">
        <v>62</v>
      </c>
      <c r="H479" s="9" t="s">
        <v>12</v>
      </c>
    </row>
    <row r="480" spans="1:8" ht="11.8" customHeight="1" x14ac:dyDescent="0.2">
      <c r="A480" s="11">
        <v>45100</v>
      </c>
      <c r="B480" s="12" t="s">
        <v>479</v>
      </c>
      <c r="C480" s="12" t="s">
        <v>481</v>
      </c>
      <c r="D480" s="13">
        <v>1215.45</v>
      </c>
      <c r="E480" s="13">
        <v>1215.45</v>
      </c>
      <c r="F480" s="13">
        <v>0</v>
      </c>
      <c r="G480" s="12" t="s">
        <v>62</v>
      </c>
      <c r="H480" s="12" t="s">
        <v>69</v>
      </c>
    </row>
    <row r="481" spans="1:8" ht="11.8" customHeight="1" x14ac:dyDescent="0.2">
      <c r="A481" s="14" t="s">
        <v>482</v>
      </c>
      <c r="B481" s="14"/>
      <c r="C481" s="14"/>
      <c r="D481" s="15">
        <f>SUM(D479:D480)</f>
        <v>1394.45</v>
      </c>
      <c r="E481" s="15">
        <f>SUM(E479:E480)</f>
        <v>1394.45</v>
      </c>
      <c r="F481" s="15">
        <f>SUM(F479:F480)</f>
        <v>0</v>
      </c>
      <c r="G481" s="14"/>
      <c r="H481" s="14"/>
    </row>
    <row r="482" spans="1:8" ht="13.45" customHeight="1" x14ac:dyDescent="0.2"/>
    <row r="483" spans="1:8" s="5" customFormat="1" ht="12.95" customHeight="1" x14ac:dyDescent="0.2">
      <c r="A483" s="16" t="s">
        <v>483</v>
      </c>
      <c r="B483" s="16"/>
      <c r="C483" s="16"/>
      <c r="D483" s="16"/>
      <c r="E483" s="16"/>
      <c r="F483" s="16"/>
      <c r="G483" s="16"/>
      <c r="H483" s="16"/>
    </row>
    <row r="484" spans="1:8" ht="11.8" customHeight="1" x14ac:dyDescent="0.2">
      <c r="A484" s="8">
        <v>45128</v>
      </c>
      <c r="B484" s="9" t="s">
        <v>484</v>
      </c>
      <c r="C484" s="9" t="s">
        <v>485</v>
      </c>
      <c r="D484" s="10">
        <v>2234.4</v>
      </c>
      <c r="E484" s="10">
        <v>1862</v>
      </c>
      <c r="F484" s="10">
        <v>372.4</v>
      </c>
      <c r="G484" s="9" t="s">
        <v>62</v>
      </c>
      <c r="H484" s="9" t="s">
        <v>216</v>
      </c>
    </row>
    <row r="485" spans="1:8" ht="11.8" customHeight="1" x14ac:dyDescent="0.2">
      <c r="A485" s="14" t="s">
        <v>486</v>
      </c>
      <c r="B485" s="14"/>
      <c r="C485" s="14"/>
      <c r="D485" s="15">
        <f>D484</f>
        <v>2234.4</v>
      </c>
      <c r="E485" s="15">
        <f>E484</f>
        <v>1862</v>
      </c>
      <c r="F485" s="15">
        <f>F484</f>
        <v>372.4</v>
      </c>
      <c r="G485" s="14"/>
      <c r="H485" s="14"/>
    </row>
    <row r="486" spans="1:8" ht="13.45" customHeight="1" x14ac:dyDescent="0.2"/>
    <row r="487" spans="1:8" s="5" customFormat="1" ht="12.95" customHeight="1" x14ac:dyDescent="0.2">
      <c r="A487" s="16" t="s">
        <v>487</v>
      </c>
      <c r="B487" s="16"/>
      <c r="C487" s="16"/>
      <c r="D487" s="16"/>
      <c r="E487" s="16"/>
      <c r="F487" s="16"/>
      <c r="G487" s="16"/>
      <c r="H487" s="16"/>
    </row>
    <row r="488" spans="1:8" ht="11.8" customHeight="1" x14ac:dyDescent="0.2">
      <c r="A488" s="8">
        <v>45041</v>
      </c>
      <c r="B488" s="9" t="s">
        <v>488</v>
      </c>
      <c r="C488" s="9" t="s">
        <v>489</v>
      </c>
      <c r="D488" s="10">
        <v>1176</v>
      </c>
      <c r="E488" s="10">
        <v>1176</v>
      </c>
      <c r="F488" s="10">
        <v>0</v>
      </c>
      <c r="G488" s="9" t="s">
        <v>26</v>
      </c>
      <c r="H488" s="9" t="s">
        <v>69</v>
      </c>
    </row>
    <row r="489" spans="1:8" ht="11.8" customHeight="1" x14ac:dyDescent="0.2">
      <c r="A489" s="11">
        <v>45102</v>
      </c>
      <c r="B489" s="12" t="s">
        <v>488</v>
      </c>
      <c r="C489" s="12" t="s">
        <v>490</v>
      </c>
      <c r="D489" s="13">
        <v>618</v>
      </c>
      <c r="E489" s="13">
        <v>618</v>
      </c>
      <c r="F489" s="13">
        <v>0</v>
      </c>
      <c r="G489" s="12" t="s">
        <v>26</v>
      </c>
      <c r="H489" s="12" t="s">
        <v>12</v>
      </c>
    </row>
    <row r="490" spans="1:8" ht="11.8" customHeight="1" x14ac:dyDescent="0.2">
      <c r="A490" s="11">
        <v>45163</v>
      </c>
      <c r="B490" s="12" t="s">
        <v>488</v>
      </c>
      <c r="C490" s="12" t="s">
        <v>491</v>
      </c>
      <c r="D490" s="13">
        <v>111.78</v>
      </c>
      <c r="E490" s="13">
        <v>111.78</v>
      </c>
      <c r="F490" s="13">
        <v>0</v>
      </c>
      <c r="G490" s="12" t="s">
        <v>26</v>
      </c>
      <c r="H490" s="12" t="s">
        <v>12</v>
      </c>
    </row>
    <row r="491" spans="1:8" ht="11.8" customHeight="1" x14ac:dyDescent="0.2">
      <c r="A491" s="14" t="s">
        <v>492</v>
      </c>
      <c r="B491" s="14"/>
      <c r="C491" s="14"/>
      <c r="D491" s="15">
        <f>SUM(D488:D490)</f>
        <v>1905.78</v>
      </c>
      <c r="E491" s="15">
        <f>SUM(E488:E490)</f>
        <v>1905.78</v>
      </c>
      <c r="F491" s="15">
        <f>SUM(F488:F490)</f>
        <v>0</v>
      </c>
      <c r="G491" s="14"/>
      <c r="H491" s="14"/>
    </row>
    <row r="492" spans="1:8" ht="13.45" customHeight="1" x14ac:dyDescent="0.2"/>
    <row r="493" spans="1:8" s="5" customFormat="1" ht="12.95" customHeight="1" x14ac:dyDescent="0.2">
      <c r="A493" s="16" t="s">
        <v>493</v>
      </c>
      <c r="B493" s="16"/>
      <c r="C493" s="16"/>
      <c r="D493" s="16"/>
      <c r="E493" s="16"/>
      <c r="F493" s="16"/>
      <c r="G493" s="16"/>
      <c r="H493" s="16"/>
    </row>
    <row r="494" spans="1:8" ht="11.8" customHeight="1" x14ac:dyDescent="0.2">
      <c r="A494" s="8">
        <v>45100</v>
      </c>
      <c r="B494" s="9" t="s">
        <v>494</v>
      </c>
      <c r="C494" s="9" t="s">
        <v>495</v>
      </c>
      <c r="D494" s="10">
        <v>15686.06</v>
      </c>
      <c r="E494" s="10">
        <v>13071.72</v>
      </c>
      <c r="F494" s="10">
        <v>2614.34</v>
      </c>
      <c r="G494" s="9" t="s">
        <v>10</v>
      </c>
      <c r="H494" s="9" t="s">
        <v>22</v>
      </c>
    </row>
    <row r="495" spans="1:8" ht="11.8" customHeight="1" x14ac:dyDescent="0.2">
      <c r="A495" s="11">
        <v>45191</v>
      </c>
      <c r="B495" s="12" t="s">
        <v>494</v>
      </c>
      <c r="C495" s="12" t="s">
        <v>496</v>
      </c>
      <c r="D495" s="13">
        <v>13071.72</v>
      </c>
      <c r="E495" s="13">
        <v>10893.1</v>
      </c>
      <c r="F495" s="13">
        <v>2178.62</v>
      </c>
      <c r="G495" s="12" t="s">
        <v>10</v>
      </c>
      <c r="H495" s="12" t="s">
        <v>22</v>
      </c>
    </row>
    <row r="496" spans="1:8" ht="11.8" customHeight="1" x14ac:dyDescent="0.2">
      <c r="A496" s="14" t="s">
        <v>497</v>
      </c>
      <c r="B496" s="14"/>
      <c r="C496" s="14"/>
      <c r="D496" s="15">
        <f>SUM(D494:D495)</f>
        <v>28757.78</v>
      </c>
      <c r="E496" s="15">
        <f>SUM(E494:E495)</f>
        <v>23964.82</v>
      </c>
      <c r="F496" s="15">
        <f>SUM(F494:F495)</f>
        <v>4792.96</v>
      </c>
      <c r="G496" s="14"/>
      <c r="H496" s="14"/>
    </row>
    <row r="497" spans="1:8" ht="13.45" customHeight="1" x14ac:dyDescent="0.2"/>
    <row r="498" spans="1:8" s="5" customFormat="1" ht="12.95" customHeight="1" x14ac:dyDescent="0.2">
      <c r="A498" s="16" t="s">
        <v>498</v>
      </c>
      <c r="B498" s="16"/>
      <c r="C498" s="16"/>
      <c r="D498" s="16"/>
      <c r="E498" s="16"/>
      <c r="F498" s="16"/>
      <c r="G498" s="16"/>
      <c r="H498" s="16"/>
    </row>
    <row r="499" spans="1:8" ht="11.8" customHeight="1" x14ac:dyDescent="0.2">
      <c r="A499" s="8">
        <v>45030</v>
      </c>
      <c r="B499" s="9" t="s">
        <v>499</v>
      </c>
      <c r="C499" s="9" t="s">
        <v>500</v>
      </c>
      <c r="D499" s="10">
        <v>292.39</v>
      </c>
      <c r="E499" s="10">
        <v>243.66</v>
      </c>
      <c r="F499" s="10">
        <v>48.73</v>
      </c>
      <c r="G499" s="9" t="s">
        <v>19</v>
      </c>
      <c r="H499" s="9" t="s">
        <v>20</v>
      </c>
    </row>
    <row r="500" spans="1:8" ht="11.8" customHeight="1" x14ac:dyDescent="0.2">
      <c r="A500" s="11">
        <v>45065</v>
      </c>
      <c r="B500" s="12" t="s">
        <v>499</v>
      </c>
      <c r="C500" s="12" t="s">
        <v>501</v>
      </c>
      <c r="D500" s="13">
        <v>256.49</v>
      </c>
      <c r="E500" s="13">
        <v>213.74</v>
      </c>
      <c r="F500" s="13">
        <v>42.75</v>
      </c>
      <c r="G500" s="12" t="s">
        <v>19</v>
      </c>
      <c r="H500" s="12" t="s">
        <v>20</v>
      </c>
    </row>
    <row r="501" spans="1:8" ht="11.8" customHeight="1" x14ac:dyDescent="0.2">
      <c r="A501" s="11">
        <v>45086</v>
      </c>
      <c r="B501" s="12" t="s">
        <v>499</v>
      </c>
      <c r="C501" s="12" t="s">
        <v>502</v>
      </c>
      <c r="D501" s="13">
        <v>240.66</v>
      </c>
      <c r="E501" s="13">
        <v>200.55</v>
      </c>
      <c r="F501" s="13">
        <v>40.11</v>
      </c>
      <c r="G501" s="12" t="s">
        <v>19</v>
      </c>
      <c r="H501" s="12" t="s">
        <v>20</v>
      </c>
    </row>
    <row r="502" spans="1:8" ht="11.8" customHeight="1" x14ac:dyDescent="0.2">
      <c r="A502" s="11">
        <v>45121</v>
      </c>
      <c r="B502" s="12" t="s">
        <v>499</v>
      </c>
      <c r="C502" s="12" t="s">
        <v>503</v>
      </c>
      <c r="D502" s="13">
        <v>182.3</v>
      </c>
      <c r="E502" s="13">
        <v>173.62</v>
      </c>
      <c r="F502" s="13">
        <v>8.68</v>
      </c>
      <c r="G502" s="12" t="s">
        <v>19</v>
      </c>
      <c r="H502" s="12" t="s">
        <v>20</v>
      </c>
    </row>
    <row r="503" spans="1:8" ht="11.8" customHeight="1" x14ac:dyDescent="0.2">
      <c r="A503" s="11">
        <v>45149</v>
      </c>
      <c r="B503" s="12" t="s">
        <v>499</v>
      </c>
      <c r="C503" s="12" t="s">
        <v>504</v>
      </c>
      <c r="D503" s="13">
        <v>186.64</v>
      </c>
      <c r="E503" s="13">
        <v>177.75</v>
      </c>
      <c r="F503" s="13">
        <v>8.89</v>
      </c>
      <c r="G503" s="12" t="s">
        <v>19</v>
      </c>
      <c r="H503" s="12" t="s">
        <v>20</v>
      </c>
    </row>
    <row r="504" spans="1:8" ht="11.8" customHeight="1" x14ac:dyDescent="0.2">
      <c r="A504" s="11">
        <v>45177</v>
      </c>
      <c r="B504" s="12" t="s">
        <v>499</v>
      </c>
      <c r="C504" s="12" t="s">
        <v>505</v>
      </c>
      <c r="D504" s="13">
        <v>184.37</v>
      </c>
      <c r="E504" s="13">
        <v>175.59</v>
      </c>
      <c r="F504" s="13">
        <v>8.7799999999999994</v>
      </c>
      <c r="G504" s="12" t="s">
        <v>19</v>
      </c>
      <c r="H504" s="12" t="s">
        <v>20</v>
      </c>
    </row>
    <row r="505" spans="1:8" ht="11.8" customHeight="1" x14ac:dyDescent="0.2">
      <c r="A505" s="14" t="s">
        <v>506</v>
      </c>
      <c r="B505" s="14"/>
      <c r="C505" s="14"/>
      <c r="D505" s="15">
        <f>SUM(D499:D504)</f>
        <v>1342.85</v>
      </c>
      <c r="E505" s="15">
        <f>SUM(E499:E504)</f>
        <v>1184.9100000000001</v>
      </c>
      <c r="F505" s="15">
        <f>SUM(F499:F504)</f>
        <v>157.93999999999997</v>
      </c>
      <c r="G505" s="14"/>
      <c r="H505" s="14"/>
    </row>
    <row r="506" spans="1:8" ht="13.45" customHeight="1" x14ac:dyDescent="0.2"/>
    <row r="507" spans="1:8" s="5" customFormat="1" ht="12.95" customHeight="1" x14ac:dyDescent="0.2">
      <c r="A507" s="16" t="s">
        <v>507</v>
      </c>
      <c r="B507" s="16"/>
      <c r="C507" s="16"/>
      <c r="D507" s="16"/>
      <c r="E507" s="16"/>
      <c r="F507" s="16"/>
      <c r="G507" s="16"/>
      <c r="H507" s="16"/>
    </row>
    <row r="508" spans="1:8" ht="11.8" customHeight="1" x14ac:dyDescent="0.2">
      <c r="A508" s="8">
        <v>45027</v>
      </c>
      <c r="B508" s="9" t="s">
        <v>508</v>
      </c>
      <c r="C508" s="9" t="s">
        <v>509</v>
      </c>
      <c r="D508" s="10">
        <v>358.52</v>
      </c>
      <c r="E508" s="10">
        <v>298.77</v>
      </c>
      <c r="F508" s="10">
        <v>59.75</v>
      </c>
      <c r="G508" s="9" t="s">
        <v>26</v>
      </c>
      <c r="H508" s="9" t="s">
        <v>12</v>
      </c>
    </row>
    <row r="509" spans="1:8" ht="11.8" customHeight="1" x14ac:dyDescent="0.2">
      <c r="A509" s="11">
        <v>45051</v>
      </c>
      <c r="B509" s="12" t="s">
        <v>508</v>
      </c>
      <c r="C509" s="12" t="s">
        <v>510</v>
      </c>
      <c r="D509" s="13">
        <v>358.52</v>
      </c>
      <c r="E509" s="13">
        <v>298.77</v>
      </c>
      <c r="F509" s="13">
        <v>59.75</v>
      </c>
      <c r="G509" s="12" t="s">
        <v>26</v>
      </c>
      <c r="H509" s="12" t="s">
        <v>12</v>
      </c>
    </row>
    <row r="510" spans="1:8" ht="11.8" customHeight="1" x14ac:dyDescent="0.2">
      <c r="A510" s="11">
        <v>45086</v>
      </c>
      <c r="B510" s="12" t="s">
        <v>508</v>
      </c>
      <c r="C510" s="12" t="s">
        <v>511</v>
      </c>
      <c r="D510" s="13">
        <v>694.52</v>
      </c>
      <c r="E510" s="13">
        <v>578.77</v>
      </c>
      <c r="F510" s="13">
        <v>115.75</v>
      </c>
      <c r="G510" s="12" t="s">
        <v>26</v>
      </c>
      <c r="H510" s="12" t="s">
        <v>12</v>
      </c>
    </row>
    <row r="511" spans="1:8" ht="11.8" customHeight="1" x14ac:dyDescent="0.2">
      <c r="A511" s="11">
        <v>45114</v>
      </c>
      <c r="B511" s="12" t="s">
        <v>508</v>
      </c>
      <c r="C511" s="12" t="s">
        <v>512</v>
      </c>
      <c r="D511" s="13">
        <v>358.52</v>
      </c>
      <c r="E511" s="13">
        <v>298.77</v>
      </c>
      <c r="F511" s="13">
        <v>59.75</v>
      </c>
      <c r="G511" s="12" t="s">
        <v>26</v>
      </c>
      <c r="H511" s="12" t="s">
        <v>12</v>
      </c>
    </row>
    <row r="512" spans="1:8" ht="11.8" customHeight="1" x14ac:dyDescent="0.2">
      <c r="A512" s="11">
        <v>45142</v>
      </c>
      <c r="B512" s="12" t="s">
        <v>508</v>
      </c>
      <c r="C512" s="12" t="s">
        <v>513</v>
      </c>
      <c r="D512" s="13">
        <v>526.52</v>
      </c>
      <c r="E512" s="13">
        <v>438.77</v>
      </c>
      <c r="F512" s="13">
        <v>87.75</v>
      </c>
      <c r="G512" s="12" t="s">
        <v>26</v>
      </c>
      <c r="H512" s="12" t="s">
        <v>12</v>
      </c>
    </row>
    <row r="513" spans="1:8" ht="11.8" customHeight="1" x14ac:dyDescent="0.2">
      <c r="A513" s="11">
        <v>45177</v>
      </c>
      <c r="B513" s="12" t="s">
        <v>508</v>
      </c>
      <c r="C513" s="12" t="s">
        <v>514</v>
      </c>
      <c r="D513" s="13">
        <v>590.04999999999995</v>
      </c>
      <c r="E513" s="13">
        <v>491.71</v>
      </c>
      <c r="F513" s="13">
        <v>98.34</v>
      </c>
      <c r="G513" s="12" t="s">
        <v>26</v>
      </c>
      <c r="H513" s="12" t="s">
        <v>12</v>
      </c>
    </row>
    <row r="514" spans="1:8" ht="11.8" customHeight="1" x14ac:dyDescent="0.2">
      <c r="A514" s="14" t="s">
        <v>515</v>
      </c>
      <c r="B514" s="14"/>
      <c r="C514" s="14"/>
      <c r="D514" s="15">
        <f>SUM(D508:D513)</f>
        <v>2886.6499999999996</v>
      </c>
      <c r="E514" s="15">
        <f>SUM(E508:E513)</f>
        <v>2405.56</v>
      </c>
      <c r="F514" s="15">
        <f>SUM(F508:F513)</f>
        <v>481.09000000000003</v>
      </c>
      <c r="G514" s="14"/>
      <c r="H514" s="14"/>
    </row>
    <row r="515" spans="1:8" ht="13.45" customHeight="1" x14ac:dyDescent="0.2"/>
    <row r="516" spans="1:8" s="5" customFormat="1" ht="12.95" customHeight="1" x14ac:dyDescent="0.2">
      <c r="A516" s="16" t="s">
        <v>516</v>
      </c>
      <c r="B516" s="16"/>
      <c r="C516" s="16"/>
      <c r="D516" s="16"/>
      <c r="E516" s="16"/>
      <c r="F516" s="16"/>
      <c r="G516" s="16"/>
      <c r="H516" s="16"/>
    </row>
    <row r="517" spans="1:8" ht="11.8" customHeight="1" x14ac:dyDescent="0.2">
      <c r="A517" s="8">
        <v>45104</v>
      </c>
      <c r="B517" s="9" t="s">
        <v>517</v>
      </c>
      <c r="C517" s="9" t="s">
        <v>518</v>
      </c>
      <c r="D517" s="10">
        <v>623.77</v>
      </c>
      <c r="E517" s="10">
        <v>519.80999999999995</v>
      </c>
      <c r="F517" s="10">
        <v>103.96</v>
      </c>
      <c r="G517" s="9" t="s">
        <v>95</v>
      </c>
      <c r="H517" s="9" t="s">
        <v>31</v>
      </c>
    </row>
    <row r="518" spans="1:8" ht="11.8" customHeight="1" x14ac:dyDescent="0.2">
      <c r="A518" s="11">
        <v>45104</v>
      </c>
      <c r="B518" s="12" t="s">
        <v>517</v>
      </c>
      <c r="C518" s="12" t="s">
        <v>518</v>
      </c>
      <c r="D518" s="13">
        <v>58.6</v>
      </c>
      <c r="E518" s="13">
        <v>58.6</v>
      </c>
      <c r="F518" s="13">
        <v>0</v>
      </c>
      <c r="G518" s="12" t="s">
        <v>95</v>
      </c>
      <c r="H518" s="12" t="s">
        <v>31</v>
      </c>
    </row>
    <row r="519" spans="1:8" ht="11.8" customHeight="1" x14ac:dyDescent="0.2">
      <c r="A519" s="11">
        <v>45121</v>
      </c>
      <c r="B519" s="12" t="s">
        <v>517</v>
      </c>
      <c r="C519" s="12" t="s">
        <v>519</v>
      </c>
      <c r="D519" s="13">
        <v>623.77</v>
      </c>
      <c r="E519" s="13">
        <v>519.80999999999995</v>
      </c>
      <c r="F519" s="13">
        <v>103.96</v>
      </c>
      <c r="G519" s="12" t="s">
        <v>95</v>
      </c>
      <c r="H519" s="12" t="s">
        <v>31</v>
      </c>
    </row>
    <row r="520" spans="1:8" ht="11.8" customHeight="1" x14ac:dyDescent="0.2">
      <c r="A520" s="11">
        <v>45121</v>
      </c>
      <c r="B520" s="12" t="s">
        <v>517</v>
      </c>
      <c r="C520" s="12" t="s">
        <v>519</v>
      </c>
      <c r="D520" s="13">
        <v>58.6</v>
      </c>
      <c r="E520" s="13">
        <v>58.6</v>
      </c>
      <c r="F520" s="13">
        <v>0</v>
      </c>
      <c r="G520" s="12" t="s">
        <v>95</v>
      </c>
      <c r="H520" s="12" t="s">
        <v>31</v>
      </c>
    </row>
    <row r="521" spans="1:8" ht="11.8" customHeight="1" x14ac:dyDescent="0.2">
      <c r="A521" s="11">
        <v>45194</v>
      </c>
      <c r="B521" s="12" t="s">
        <v>517</v>
      </c>
      <c r="C521" s="12" t="s">
        <v>520</v>
      </c>
      <c r="D521" s="13">
        <v>58.6</v>
      </c>
      <c r="E521" s="13">
        <v>58.6</v>
      </c>
      <c r="F521" s="13">
        <v>0</v>
      </c>
      <c r="G521" s="12" t="s">
        <v>95</v>
      </c>
      <c r="H521" s="12" t="s">
        <v>31</v>
      </c>
    </row>
    <row r="522" spans="1:8" ht="11.8" customHeight="1" x14ac:dyDescent="0.2">
      <c r="A522" s="14" t="s">
        <v>521</v>
      </c>
      <c r="B522" s="14"/>
      <c r="C522" s="14"/>
      <c r="D522" s="15">
        <f>SUM(D517:D521)</f>
        <v>1423.3399999999997</v>
      </c>
      <c r="E522" s="15">
        <f>SUM(E517:E521)</f>
        <v>1215.4199999999996</v>
      </c>
      <c r="F522" s="15">
        <f>SUM(F517:F521)</f>
        <v>207.92</v>
      </c>
      <c r="G522" s="14"/>
      <c r="H522" s="14"/>
    </row>
    <row r="523" spans="1:8" ht="13.45" customHeight="1" x14ac:dyDescent="0.2"/>
    <row r="524" spans="1:8" s="5" customFormat="1" ht="12.95" customHeight="1" x14ac:dyDescent="0.2">
      <c r="A524" s="16" t="s">
        <v>522</v>
      </c>
      <c r="B524" s="16"/>
      <c r="C524" s="16"/>
      <c r="D524" s="16"/>
      <c r="E524" s="16"/>
      <c r="F524" s="16"/>
      <c r="G524" s="16"/>
      <c r="H524" s="16"/>
    </row>
    <row r="525" spans="1:8" ht="11.8" customHeight="1" x14ac:dyDescent="0.2">
      <c r="A525" s="8">
        <v>45051</v>
      </c>
      <c r="B525" s="9" t="s">
        <v>523</v>
      </c>
      <c r="C525" s="9" t="s">
        <v>524</v>
      </c>
      <c r="D525" s="10">
        <v>36</v>
      </c>
      <c r="E525" s="10">
        <v>30</v>
      </c>
      <c r="F525" s="10">
        <v>6</v>
      </c>
      <c r="G525" s="9" t="s">
        <v>10</v>
      </c>
      <c r="H525" s="9" t="s">
        <v>17</v>
      </c>
    </row>
    <row r="526" spans="1:8" ht="11.8" customHeight="1" x14ac:dyDescent="0.2">
      <c r="A526" s="11">
        <v>45072</v>
      </c>
      <c r="B526" s="12" t="s">
        <v>523</v>
      </c>
      <c r="C526" s="12" t="s">
        <v>525</v>
      </c>
      <c r="D526" s="13">
        <v>36</v>
      </c>
      <c r="E526" s="13">
        <v>30</v>
      </c>
      <c r="F526" s="13">
        <v>6</v>
      </c>
      <c r="G526" s="12" t="s">
        <v>10</v>
      </c>
      <c r="H526" s="12" t="s">
        <v>17</v>
      </c>
    </row>
    <row r="527" spans="1:8" ht="11.8" customHeight="1" x14ac:dyDescent="0.2">
      <c r="A527" s="11">
        <v>45142</v>
      </c>
      <c r="B527" s="12" t="s">
        <v>523</v>
      </c>
      <c r="C527" s="12" t="s">
        <v>526</v>
      </c>
      <c r="D527" s="13">
        <v>537.6</v>
      </c>
      <c r="E527" s="13">
        <v>448</v>
      </c>
      <c r="F527" s="13">
        <v>89.6</v>
      </c>
      <c r="G527" s="12" t="s">
        <v>62</v>
      </c>
      <c r="H527" s="12" t="s">
        <v>89</v>
      </c>
    </row>
    <row r="528" spans="1:8" ht="11.8" customHeight="1" x14ac:dyDescent="0.2">
      <c r="A528" s="11">
        <v>45177</v>
      </c>
      <c r="B528" s="12" t="s">
        <v>523</v>
      </c>
      <c r="C528" s="12" t="s">
        <v>527</v>
      </c>
      <c r="D528" s="13">
        <v>180</v>
      </c>
      <c r="E528" s="13">
        <v>150</v>
      </c>
      <c r="F528" s="13">
        <v>30</v>
      </c>
      <c r="G528" s="12" t="s">
        <v>10</v>
      </c>
      <c r="H528" s="12" t="s">
        <v>77</v>
      </c>
    </row>
    <row r="529" spans="1:8" ht="11.8" customHeight="1" x14ac:dyDescent="0.2">
      <c r="A529" s="14" t="s">
        <v>528</v>
      </c>
      <c r="B529" s="14"/>
      <c r="C529" s="14"/>
      <c r="D529" s="15">
        <f>SUM(D525:D528)</f>
        <v>789.6</v>
      </c>
      <c r="E529" s="15">
        <f>SUM(E525:E528)</f>
        <v>658</v>
      </c>
      <c r="F529" s="15">
        <f>SUM(F525:F528)</f>
        <v>131.6</v>
      </c>
      <c r="G529" s="14"/>
      <c r="H529" s="14"/>
    </row>
    <row r="530" spans="1:8" ht="13.45" customHeight="1" x14ac:dyDescent="0.2"/>
    <row r="531" spans="1:8" s="5" customFormat="1" ht="12.95" customHeight="1" x14ac:dyDescent="0.2">
      <c r="A531" s="16" t="s">
        <v>529</v>
      </c>
      <c r="B531" s="16"/>
      <c r="C531" s="16"/>
      <c r="D531" s="16"/>
      <c r="E531" s="16"/>
      <c r="F531" s="16"/>
      <c r="G531" s="16"/>
      <c r="H531" s="16"/>
    </row>
    <row r="532" spans="1:8" ht="11.8" customHeight="1" x14ac:dyDescent="0.2">
      <c r="A532" s="8">
        <v>45058</v>
      </c>
      <c r="B532" s="9" t="s">
        <v>530</v>
      </c>
      <c r="C532" s="9" t="s">
        <v>531</v>
      </c>
      <c r="D532" s="10">
        <v>1272</v>
      </c>
      <c r="E532" s="10">
        <v>1060</v>
      </c>
      <c r="F532" s="10">
        <v>212</v>
      </c>
      <c r="G532" s="9" t="s">
        <v>24</v>
      </c>
      <c r="H532" s="9" t="s">
        <v>12</v>
      </c>
    </row>
    <row r="533" spans="1:8" ht="11.8" customHeight="1" x14ac:dyDescent="0.2">
      <c r="A533" s="11">
        <v>45058</v>
      </c>
      <c r="B533" s="12" t="s">
        <v>530</v>
      </c>
      <c r="C533" s="12" t="s">
        <v>531</v>
      </c>
      <c r="D533" s="13">
        <v>220</v>
      </c>
      <c r="E533" s="13">
        <v>220</v>
      </c>
      <c r="F533" s="13">
        <v>0</v>
      </c>
      <c r="G533" s="12" t="s">
        <v>24</v>
      </c>
      <c r="H533" s="12" t="s">
        <v>12</v>
      </c>
    </row>
    <row r="534" spans="1:8" ht="11.8" customHeight="1" x14ac:dyDescent="0.2">
      <c r="A534" s="11">
        <v>45058</v>
      </c>
      <c r="B534" s="12" t="s">
        <v>530</v>
      </c>
      <c r="C534" s="12" t="s">
        <v>531</v>
      </c>
      <c r="D534" s="13">
        <v>160</v>
      </c>
      <c r="E534" s="13">
        <v>160</v>
      </c>
      <c r="F534" s="13">
        <v>0</v>
      </c>
      <c r="G534" s="12" t="s">
        <v>24</v>
      </c>
      <c r="H534" s="12" t="s">
        <v>12</v>
      </c>
    </row>
    <row r="535" spans="1:8" ht="11.8" customHeight="1" x14ac:dyDescent="0.2">
      <c r="A535" s="14" t="s">
        <v>532</v>
      </c>
      <c r="B535" s="14"/>
      <c r="C535" s="14"/>
      <c r="D535" s="15">
        <f>SUM(D532:D534)</f>
        <v>1652</v>
      </c>
      <c r="E535" s="15">
        <f>SUM(E532:E534)</f>
        <v>1440</v>
      </c>
      <c r="F535" s="15">
        <f>SUM(F532:F534)</f>
        <v>212</v>
      </c>
      <c r="G535" s="14"/>
      <c r="H535" s="14"/>
    </row>
    <row r="536" spans="1:8" ht="13.45" customHeight="1" x14ac:dyDescent="0.2"/>
    <row r="537" spans="1:8" s="5" customFormat="1" ht="12.95" customHeight="1" x14ac:dyDescent="0.2">
      <c r="A537" s="16" t="s">
        <v>533</v>
      </c>
      <c r="B537" s="16"/>
      <c r="C537" s="16"/>
      <c r="D537" s="16"/>
      <c r="E537" s="16"/>
      <c r="F537" s="16"/>
      <c r="G537" s="16"/>
      <c r="H537" s="16"/>
    </row>
    <row r="538" spans="1:8" ht="11.8" customHeight="1" x14ac:dyDescent="0.2">
      <c r="A538" s="8">
        <v>45030</v>
      </c>
      <c r="B538" s="9" t="s">
        <v>534</v>
      </c>
      <c r="C538" s="9" t="s">
        <v>535</v>
      </c>
      <c r="D538" s="10">
        <v>3700.3</v>
      </c>
      <c r="E538" s="10">
        <v>3083.58</v>
      </c>
      <c r="F538" s="10">
        <v>616.72</v>
      </c>
      <c r="G538" s="9" t="s">
        <v>109</v>
      </c>
      <c r="H538" s="9" t="s">
        <v>294</v>
      </c>
    </row>
    <row r="539" spans="1:8" ht="11.8" customHeight="1" x14ac:dyDescent="0.2">
      <c r="A539" s="11">
        <v>45086</v>
      </c>
      <c r="B539" s="12" t="s">
        <v>534</v>
      </c>
      <c r="C539" s="12" t="s">
        <v>536</v>
      </c>
      <c r="D539" s="13">
        <v>895.64</v>
      </c>
      <c r="E539" s="13">
        <v>746.37</v>
      </c>
      <c r="F539" s="13">
        <v>149.27000000000001</v>
      </c>
      <c r="G539" s="12" t="s">
        <v>109</v>
      </c>
      <c r="H539" s="12" t="s">
        <v>294</v>
      </c>
    </row>
    <row r="540" spans="1:8" ht="11.8" customHeight="1" x14ac:dyDescent="0.2">
      <c r="A540" s="14" t="s">
        <v>537</v>
      </c>
      <c r="B540" s="14"/>
      <c r="C540" s="14"/>
      <c r="D540" s="15">
        <f>SUM(D538:D539)</f>
        <v>4595.9400000000005</v>
      </c>
      <c r="E540" s="15">
        <f>SUM(E538:E539)</f>
        <v>3829.95</v>
      </c>
      <c r="F540" s="15">
        <f>SUM(F538:F539)</f>
        <v>765.99</v>
      </c>
      <c r="G540" s="14"/>
      <c r="H540" s="14"/>
    </row>
    <row r="541" spans="1:8" ht="13.45" customHeight="1" x14ac:dyDescent="0.2"/>
    <row r="542" spans="1:8" s="5" customFormat="1" ht="12.95" customHeight="1" x14ac:dyDescent="0.2">
      <c r="A542" s="16" t="s">
        <v>540</v>
      </c>
      <c r="B542" s="16"/>
      <c r="C542" s="16"/>
      <c r="D542" s="16"/>
      <c r="E542" s="16"/>
      <c r="F542" s="16"/>
      <c r="G542" s="16"/>
      <c r="H542" s="16"/>
    </row>
    <row r="543" spans="1:8" ht="11.8" customHeight="1" x14ac:dyDescent="0.2">
      <c r="A543" s="8">
        <v>45027</v>
      </c>
      <c r="B543" s="9" t="s">
        <v>541</v>
      </c>
      <c r="C543" s="9" t="s">
        <v>542</v>
      </c>
      <c r="D543" s="10">
        <v>442.84</v>
      </c>
      <c r="E543" s="10">
        <v>369.03</v>
      </c>
      <c r="F543" s="10">
        <v>73.81</v>
      </c>
      <c r="G543" s="9" t="s">
        <v>65</v>
      </c>
      <c r="H543" s="9" t="s">
        <v>17</v>
      </c>
    </row>
    <row r="544" spans="1:8" ht="11.8" customHeight="1" x14ac:dyDescent="0.2">
      <c r="A544" s="11">
        <v>45027</v>
      </c>
      <c r="B544" s="12" t="s">
        <v>541</v>
      </c>
      <c r="C544" s="12" t="s">
        <v>543</v>
      </c>
      <c r="D544" s="13">
        <v>100.78</v>
      </c>
      <c r="E544" s="13">
        <v>83.98</v>
      </c>
      <c r="F544" s="13">
        <v>16.8</v>
      </c>
      <c r="G544" s="12" t="s">
        <v>65</v>
      </c>
      <c r="H544" s="12" t="s">
        <v>77</v>
      </c>
    </row>
    <row r="545" spans="1:8" ht="11.8" customHeight="1" x14ac:dyDescent="0.2">
      <c r="A545" s="11">
        <v>45117</v>
      </c>
      <c r="B545" s="12" t="s">
        <v>541</v>
      </c>
      <c r="C545" s="12" t="s">
        <v>544</v>
      </c>
      <c r="D545" s="13">
        <v>100.78</v>
      </c>
      <c r="E545" s="13">
        <v>83.98</v>
      </c>
      <c r="F545" s="13">
        <v>16.8</v>
      </c>
      <c r="G545" s="12" t="s">
        <v>65</v>
      </c>
      <c r="H545" s="12" t="s">
        <v>77</v>
      </c>
    </row>
    <row r="546" spans="1:8" ht="11.8" customHeight="1" x14ac:dyDescent="0.2">
      <c r="A546" s="14" t="s">
        <v>545</v>
      </c>
      <c r="B546" s="14"/>
      <c r="C546" s="14"/>
      <c r="D546" s="15">
        <f>SUM(D543:D545)</f>
        <v>644.4</v>
      </c>
      <c r="E546" s="15">
        <f>SUM(E543:E545)</f>
        <v>536.99</v>
      </c>
      <c r="F546" s="15">
        <f>SUM(F543:F545)</f>
        <v>107.41</v>
      </c>
      <c r="G546" s="14"/>
      <c r="H546" s="14"/>
    </row>
    <row r="547" spans="1:8" ht="13.45" customHeight="1" x14ac:dyDescent="0.2"/>
    <row r="548" spans="1:8" s="5" customFormat="1" ht="12.95" customHeight="1" x14ac:dyDescent="0.2">
      <c r="A548" s="16" t="s">
        <v>546</v>
      </c>
      <c r="B548" s="16"/>
      <c r="C548" s="16"/>
      <c r="D548" s="16"/>
      <c r="E548" s="16"/>
      <c r="F548" s="16"/>
      <c r="G548" s="16"/>
      <c r="H548" s="16"/>
    </row>
    <row r="549" spans="1:8" ht="11.8" customHeight="1" x14ac:dyDescent="0.2">
      <c r="A549" s="8">
        <v>45173</v>
      </c>
      <c r="B549" s="9" t="s">
        <v>547</v>
      </c>
      <c r="C549" s="9" t="s">
        <v>548</v>
      </c>
      <c r="D549" s="10">
        <v>1434.3</v>
      </c>
      <c r="E549" s="10">
        <v>1195.25</v>
      </c>
      <c r="F549" s="10">
        <v>239.05</v>
      </c>
      <c r="G549" s="9" t="s">
        <v>95</v>
      </c>
      <c r="H549" s="9" t="s">
        <v>31</v>
      </c>
    </row>
    <row r="550" spans="1:8" ht="11.8" customHeight="1" x14ac:dyDescent="0.2">
      <c r="A550" s="14" t="s">
        <v>549</v>
      </c>
      <c r="B550" s="14"/>
      <c r="C550" s="14"/>
      <c r="D550" s="15">
        <f>D549</f>
        <v>1434.3</v>
      </c>
      <c r="E550" s="15">
        <f>E549</f>
        <v>1195.25</v>
      </c>
      <c r="F550" s="15">
        <f>F549</f>
        <v>239.05</v>
      </c>
      <c r="G550" s="14"/>
      <c r="H550" s="14"/>
    </row>
    <row r="551" spans="1:8" ht="13.45" customHeight="1" x14ac:dyDescent="0.2"/>
    <row r="552" spans="1:8" s="5" customFormat="1" ht="12.95" customHeight="1" x14ac:dyDescent="0.2">
      <c r="A552" s="16" t="s">
        <v>550</v>
      </c>
      <c r="B552" s="16"/>
      <c r="C552" s="16"/>
      <c r="D552" s="16"/>
      <c r="E552" s="16"/>
      <c r="F552" s="16"/>
      <c r="G552" s="16"/>
      <c r="H552" s="16"/>
    </row>
    <row r="553" spans="1:8" ht="11.8" customHeight="1" x14ac:dyDescent="0.2">
      <c r="A553" s="8">
        <v>45049</v>
      </c>
      <c r="B553" s="9" t="s">
        <v>551</v>
      </c>
      <c r="C553" s="9" t="s">
        <v>552</v>
      </c>
      <c r="D553" s="10">
        <v>52.5</v>
      </c>
      <c r="E553" s="10">
        <v>52.5</v>
      </c>
      <c r="F553" s="10">
        <v>0</v>
      </c>
      <c r="G553" s="9" t="s">
        <v>63</v>
      </c>
      <c r="H553" s="9" t="s">
        <v>12</v>
      </c>
    </row>
    <row r="554" spans="1:8" ht="11.8" customHeight="1" x14ac:dyDescent="0.2">
      <c r="A554" s="11">
        <v>45055</v>
      </c>
      <c r="B554" s="12" t="s">
        <v>551</v>
      </c>
      <c r="C554" s="12" t="s">
        <v>553</v>
      </c>
      <c r="D554" s="13">
        <v>80</v>
      </c>
      <c r="E554" s="13">
        <v>80</v>
      </c>
      <c r="F554" s="13">
        <v>0</v>
      </c>
      <c r="G554" s="12" t="s">
        <v>63</v>
      </c>
      <c r="H554" s="12" t="s">
        <v>12</v>
      </c>
    </row>
    <row r="555" spans="1:8" ht="11.8" customHeight="1" x14ac:dyDescent="0.2">
      <c r="A555" s="11">
        <v>45111</v>
      </c>
      <c r="B555" s="12" t="s">
        <v>551</v>
      </c>
      <c r="C555" s="12" t="s">
        <v>554</v>
      </c>
      <c r="D555" s="13">
        <v>120</v>
      </c>
      <c r="E555" s="13">
        <v>120</v>
      </c>
      <c r="F555" s="13">
        <v>0</v>
      </c>
      <c r="G555" s="12" t="s">
        <v>63</v>
      </c>
      <c r="H555" s="12" t="s">
        <v>12</v>
      </c>
    </row>
    <row r="556" spans="1:8" ht="11.8" customHeight="1" x14ac:dyDescent="0.2">
      <c r="A556" s="11">
        <v>45146</v>
      </c>
      <c r="B556" s="12" t="s">
        <v>551</v>
      </c>
      <c r="C556" s="12" t="s">
        <v>319</v>
      </c>
      <c r="D556" s="13">
        <v>55</v>
      </c>
      <c r="E556" s="13">
        <v>55</v>
      </c>
      <c r="F556" s="13">
        <v>0</v>
      </c>
      <c r="G556" s="12" t="s">
        <v>63</v>
      </c>
      <c r="H556" s="12" t="s">
        <v>12</v>
      </c>
    </row>
    <row r="557" spans="1:8" ht="11.8" customHeight="1" x14ac:dyDescent="0.2">
      <c r="A557" s="11">
        <v>45153</v>
      </c>
      <c r="B557" s="12" t="s">
        <v>551</v>
      </c>
      <c r="C557" s="12" t="s">
        <v>84</v>
      </c>
      <c r="D557" s="13">
        <v>80</v>
      </c>
      <c r="E557" s="13">
        <v>80</v>
      </c>
      <c r="F557" s="13">
        <v>0</v>
      </c>
      <c r="G557" s="12" t="s">
        <v>63</v>
      </c>
      <c r="H557" s="12" t="s">
        <v>12</v>
      </c>
    </row>
    <row r="558" spans="1:8" ht="11.8" customHeight="1" x14ac:dyDescent="0.2">
      <c r="A558" s="11">
        <v>45181</v>
      </c>
      <c r="B558" s="12" t="s">
        <v>551</v>
      </c>
      <c r="C558" s="12" t="s">
        <v>555</v>
      </c>
      <c r="D558" s="13">
        <v>90</v>
      </c>
      <c r="E558" s="13">
        <v>90</v>
      </c>
      <c r="F558" s="13">
        <v>0</v>
      </c>
      <c r="G558" s="12" t="s">
        <v>63</v>
      </c>
      <c r="H558" s="12" t="s">
        <v>12</v>
      </c>
    </row>
    <row r="559" spans="1:8" ht="11.8" customHeight="1" x14ac:dyDescent="0.2">
      <c r="A559" s="14" t="s">
        <v>556</v>
      </c>
      <c r="B559" s="14"/>
      <c r="C559" s="14"/>
      <c r="D559" s="15">
        <f>SUM(D553:D558)</f>
        <v>477.5</v>
      </c>
      <c r="E559" s="15">
        <f>SUM(E553:E558)</f>
        <v>477.5</v>
      </c>
      <c r="F559" s="15">
        <f>SUM(F553:F558)</f>
        <v>0</v>
      </c>
      <c r="G559" s="14"/>
      <c r="H559" s="14"/>
    </row>
    <row r="560" spans="1:8" ht="13.45" customHeight="1" x14ac:dyDescent="0.2"/>
    <row r="561" spans="1:8" s="5" customFormat="1" ht="12.95" customHeight="1" x14ac:dyDescent="0.2">
      <c r="A561" s="16" t="s">
        <v>557</v>
      </c>
      <c r="B561" s="16"/>
      <c r="C561" s="16"/>
      <c r="D561" s="16"/>
      <c r="E561" s="16"/>
      <c r="F561" s="16"/>
      <c r="G561" s="16"/>
      <c r="H561" s="16"/>
    </row>
    <row r="562" spans="1:8" ht="11.8" customHeight="1" x14ac:dyDescent="0.2">
      <c r="A562" s="8">
        <v>45114</v>
      </c>
      <c r="B562" s="9" t="s">
        <v>558</v>
      </c>
      <c r="C562" s="9" t="s">
        <v>559</v>
      </c>
      <c r="D562" s="10">
        <v>153</v>
      </c>
      <c r="E562" s="10">
        <v>127.5</v>
      </c>
      <c r="F562" s="10">
        <v>25.5</v>
      </c>
      <c r="G562" s="9" t="s">
        <v>79</v>
      </c>
      <c r="H562" s="9" t="s">
        <v>110</v>
      </c>
    </row>
    <row r="563" spans="1:8" ht="11.8" customHeight="1" x14ac:dyDescent="0.2">
      <c r="A563" s="11">
        <v>45170</v>
      </c>
      <c r="B563" s="12" t="s">
        <v>558</v>
      </c>
      <c r="C563" s="12" t="s">
        <v>560</v>
      </c>
      <c r="D563" s="13">
        <v>377.7</v>
      </c>
      <c r="E563" s="13">
        <v>314.75</v>
      </c>
      <c r="F563" s="13">
        <v>62.95</v>
      </c>
      <c r="G563" s="12" t="s">
        <v>79</v>
      </c>
      <c r="H563" s="12" t="s">
        <v>17</v>
      </c>
    </row>
    <row r="564" spans="1:8" ht="11.8" customHeight="1" x14ac:dyDescent="0.2">
      <c r="A564" s="11">
        <v>45184</v>
      </c>
      <c r="B564" s="12" t="s">
        <v>558</v>
      </c>
      <c r="C564" s="12" t="s">
        <v>561</v>
      </c>
      <c r="D564" s="13">
        <v>413.05</v>
      </c>
      <c r="E564" s="13">
        <v>344.21</v>
      </c>
      <c r="F564" s="13">
        <v>68.84</v>
      </c>
      <c r="G564" s="12" t="s">
        <v>79</v>
      </c>
      <c r="H564" s="12" t="s">
        <v>77</v>
      </c>
    </row>
    <row r="565" spans="1:8" ht="11.8" customHeight="1" x14ac:dyDescent="0.2">
      <c r="A565" s="14" t="s">
        <v>562</v>
      </c>
      <c r="B565" s="14"/>
      <c r="C565" s="14"/>
      <c r="D565" s="15">
        <f>SUM(D562:D564)</f>
        <v>943.75</v>
      </c>
      <c r="E565" s="15">
        <f>SUM(E562:E564)</f>
        <v>786.46</v>
      </c>
      <c r="F565" s="15">
        <f>SUM(F562:F564)</f>
        <v>157.29000000000002</v>
      </c>
      <c r="G565" s="14"/>
      <c r="H565" s="14"/>
    </row>
    <row r="566" spans="1:8" ht="13.45" customHeight="1" x14ac:dyDescent="0.2"/>
    <row r="567" spans="1:8" s="5" customFormat="1" ht="12.95" customHeight="1" x14ac:dyDescent="0.2">
      <c r="A567" s="16" t="s">
        <v>563</v>
      </c>
      <c r="B567" s="16"/>
      <c r="C567" s="16"/>
      <c r="D567" s="16"/>
      <c r="E567" s="16"/>
      <c r="F567" s="16"/>
      <c r="G567" s="16"/>
      <c r="H567" s="16"/>
    </row>
    <row r="568" spans="1:8" ht="11.8" customHeight="1" x14ac:dyDescent="0.2">
      <c r="A568" s="8">
        <v>45017</v>
      </c>
      <c r="B568" s="9" t="s">
        <v>564</v>
      </c>
      <c r="C568" s="9" t="s">
        <v>25</v>
      </c>
      <c r="D568" s="10">
        <v>84.9</v>
      </c>
      <c r="E568" s="10">
        <v>70.75</v>
      </c>
      <c r="F568" s="10">
        <v>14.15</v>
      </c>
      <c r="G568" s="9" t="s">
        <v>279</v>
      </c>
      <c r="H568" s="9" t="s">
        <v>20</v>
      </c>
    </row>
    <row r="569" spans="1:8" ht="11.8" customHeight="1" x14ac:dyDescent="0.2">
      <c r="A569" s="11">
        <v>45019</v>
      </c>
      <c r="B569" s="12" t="s">
        <v>564</v>
      </c>
      <c r="C569" s="12" t="s">
        <v>565</v>
      </c>
      <c r="D569" s="13">
        <v>100</v>
      </c>
      <c r="E569" s="13">
        <v>83.33</v>
      </c>
      <c r="F569" s="13">
        <v>16.670000000000002</v>
      </c>
      <c r="G569" s="12" t="s">
        <v>60</v>
      </c>
      <c r="H569" s="12" t="s">
        <v>20</v>
      </c>
    </row>
    <row r="570" spans="1:8" ht="11.8" customHeight="1" x14ac:dyDescent="0.2">
      <c r="A570" s="11">
        <v>45019</v>
      </c>
      <c r="B570" s="12" t="s">
        <v>564</v>
      </c>
      <c r="C570" s="12" t="s">
        <v>566</v>
      </c>
      <c r="D570" s="13">
        <v>34.99</v>
      </c>
      <c r="E570" s="13">
        <v>29.16</v>
      </c>
      <c r="F570" s="13">
        <v>5.83</v>
      </c>
      <c r="G570" s="12" t="s">
        <v>60</v>
      </c>
      <c r="H570" s="12" t="s">
        <v>20</v>
      </c>
    </row>
    <row r="571" spans="1:8" ht="11.8" customHeight="1" x14ac:dyDescent="0.2">
      <c r="A571" s="11">
        <v>45019</v>
      </c>
      <c r="B571" s="12" t="s">
        <v>564</v>
      </c>
      <c r="C571" s="12" t="s">
        <v>567</v>
      </c>
      <c r="D571" s="13">
        <v>6.48</v>
      </c>
      <c r="E571" s="13">
        <v>6.48</v>
      </c>
      <c r="F571" s="13">
        <v>0</v>
      </c>
      <c r="G571" s="12" t="s">
        <v>60</v>
      </c>
      <c r="H571" s="12" t="s">
        <v>20</v>
      </c>
    </row>
    <row r="572" spans="1:8" ht="11.8" customHeight="1" x14ac:dyDescent="0.2">
      <c r="A572" s="11">
        <v>45019</v>
      </c>
      <c r="B572" s="12" t="s">
        <v>564</v>
      </c>
      <c r="C572" s="12" t="s">
        <v>567</v>
      </c>
      <c r="D572" s="13">
        <v>42.3</v>
      </c>
      <c r="E572" s="13">
        <v>35.25</v>
      </c>
      <c r="F572" s="13">
        <v>7.05</v>
      </c>
      <c r="G572" s="12" t="s">
        <v>60</v>
      </c>
      <c r="H572" s="12" t="s">
        <v>20</v>
      </c>
    </row>
    <row r="573" spans="1:8" ht="11.8" customHeight="1" x14ac:dyDescent="0.2">
      <c r="A573" s="11">
        <v>45048</v>
      </c>
      <c r="B573" s="12" t="s">
        <v>564</v>
      </c>
      <c r="C573" s="12" t="s">
        <v>568</v>
      </c>
      <c r="D573" s="13">
        <v>17.989999999999998</v>
      </c>
      <c r="E573" s="13">
        <v>14.99</v>
      </c>
      <c r="F573" s="13">
        <v>3</v>
      </c>
      <c r="G573" s="12" t="s">
        <v>79</v>
      </c>
      <c r="H573" s="12" t="s">
        <v>77</v>
      </c>
    </row>
    <row r="574" spans="1:8" ht="11.8" customHeight="1" x14ac:dyDescent="0.2">
      <c r="A574" s="11">
        <v>45048</v>
      </c>
      <c r="B574" s="12" t="s">
        <v>564</v>
      </c>
      <c r="C574" s="12" t="s">
        <v>569</v>
      </c>
      <c r="D574" s="13">
        <v>14.89</v>
      </c>
      <c r="E574" s="13">
        <v>12.41</v>
      </c>
      <c r="F574" s="13">
        <v>2.48</v>
      </c>
      <c r="G574" s="12" t="s">
        <v>60</v>
      </c>
      <c r="H574" s="12" t="s">
        <v>20</v>
      </c>
    </row>
    <row r="575" spans="1:8" ht="11.8" customHeight="1" x14ac:dyDescent="0.2">
      <c r="A575" s="11">
        <v>45062</v>
      </c>
      <c r="B575" s="12" t="s">
        <v>564</v>
      </c>
      <c r="C575" s="12" t="s">
        <v>570</v>
      </c>
      <c r="D575" s="13">
        <v>140.97</v>
      </c>
      <c r="E575" s="13">
        <v>140.97</v>
      </c>
      <c r="F575" s="13">
        <v>0</v>
      </c>
      <c r="G575" s="12" t="s">
        <v>279</v>
      </c>
      <c r="H575" s="12" t="s">
        <v>20</v>
      </c>
    </row>
    <row r="576" spans="1:8" ht="11.8" customHeight="1" x14ac:dyDescent="0.2">
      <c r="A576" s="11">
        <v>45078</v>
      </c>
      <c r="B576" s="12" t="s">
        <v>564</v>
      </c>
      <c r="C576" s="12" t="s">
        <v>571</v>
      </c>
      <c r="D576" s="13">
        <v>29.51</v>
      </c>
      <c r="E576" s="13">
        <v>24.59</v>
      </c>
      <c r="F576" s="13">
        <v>4.92</v>
      </c>
      <c r="G576" s="12" t="s">
        <v>60</v>
      </c>
      <c r="H576" s="12" t="s">
        <v>20</v>
      </c>
    </row>
    <row r="577" spans="1:8" ht="11.8" customHeight="1" x14ac:dyDescent="0.2">
      <c r="A577" s="11">
        <v>45078</v>
      </c>
      <c r="B577" s="12" t="s">
        <v>564</v>
      </c>
      <c r="C577" s="12" t="s">
        <v>572</v>
      </c>
      <c r="D577" s="13">
        <v>64.900000000000006</v>
      </c>
      <c r="E577" s="13">
        <v>54.08</v>
      </c>
      <c r="F577" s="13">
        <v>10.82</v>
      </c>
      <c r="G577" s="12" t="s">
        <v>60</v>
      </c>
      <c r="H577" s="12" t="s">
        <v>20</v>
      </c>
    </row>
    <row r="578" spans="1:8" ht="11.8" customHeight="1" x14ac:dyDescent="0.2">
      <c r="A578" s="11">
        <v>45078</v>
      </c>
      <c r="B578" s="12" t="s">
        <v>564</v>
      </c>
      <c r="C578" s="12" t="s">
        <v>573</v>
      </c>
      <c r="D578" s="13">
        <v>83.75</v>
      </c>
      <c r="E578" s="13">
        <v>69.790000000000006</v>
      </c>
      <c r="F578" s="13">
        <v>13.96</v>
      </c>
      <c r="G578" s="12" t="s">
        <v>60</v>
      </c>
      <c r="H578" s="12" t="s">
        <v>20</v>
      </c>
    </row>
    <row r="579" spans="1:8" ht="11.8" customHeight="1" x14ac:dyDescent="0.2">
      <c r="A579" s="11">
        <v>45110</v>
      </c>
      <c r="B579" s="12" t="s">
        <v>564</v>
      </c>
      <c r="C579" s="12" t="s">
        <v>574</v>
      </c>
      <c r="D579" s="13">
        <v>54.96</v>
      </c>
      <c r="E579" s="13">
        <v>45.8</v>
      </c>
      <c r="F579" s="13">
        <v>9.16</v>
      </c>
      <c r="G579" s="12" t="s">
        <v>279</v>
      </c>
      <c r="H579" s="12" t="s">
        <v>20</v>
      </c>
    </row>
    <row r="580" spans="1:8" ht="11.8" customHeight="1" x14ac:dyDescent="0.2">
      <c r="A580" s="11">
        <v>45110</v>
      </c>
      <c r="B580" s="12" t="s">
        <v>564</v>
      </c>
      <c r="C580" s="12" t="s">
        <v>574</v>
      </c>
      <c r="D580" s="13">
        <v>57.99</v>
      </c>
      <c r="E580" s="13">
        <v>57.99</v>
      </c>
      <c r="F580" s="13">
        <v>0</v>
      </c>
      <c r="G580" s="12" t="s">
        <v>279</v>
      </c>
      <c r="H580" s="12" t="s">
        <v>20</v>
      </c>
    </row>
    <row r="581" spans="1:8" ht="11.8" customHeight="1" x14ac:dyDescent="0.2">
      <c r="A581" s="11">
        <v>45126</v>
      </c>
      <c r="B581" s="12" t="s">
        <v>564</v>
      </c>
      <c r="C581" s="12" t="s">
        <v>575</v>
      </c>
      <c r="D581" s="13">
        <v>27.46</v>
      </c>
      <c r="E581" s="13">
        <v>22.88</v>
      </c>
      <c r="F581" s="13">
        <v>4.58</v>
      </c>
      <c r="G581" s="12" t="s">
        <v>60</v>
      </c>
      <c r="H581" s="12" t="s">
        <v>20</v>
      </c>
    </row>
    <row r="582" spans="1:8" ht="11.8" customHeight="1" x14ac:dyDescent="0.2">
      <c r="A582" s="11">
        <v>45139</v>
      </c>
      <c r="B582" s="12" t="s">
        <v>564</v>
      </c>
      <c r="C582" s="12" t="s">
        <v>576</v>
      </c>
      <c r="D582" s="13">
        <v>136.88</v>
      </c>
      <c r="E582" s="13">
        <v>114.07</v>
      </c>
      <c r="F582" s="13">
        <v>22.81</v>
      </c>
      <c r="G582" s="12" t="s">
        <v>79</v>
      </c>
      <c r="H582" s="12" t="s">
        <v>17</v>
      </c>
    </row>
    <row r="583" spans="1:8" ht="11.8" customHeight="1" x14ac:dyDescent="0.2">
      <c r="A583" s="11">
        <v>45139</v>
      </c>
      <c r="B583" s="12" t="s">
        <v>564</v>
      </c>
      <c r="C583" s="12" t="s">
        <v>577</v>
      </c>
      <c r="D583" s="13">
        <v>19.98</v>
      </c>
      <c r="E583" s="13">
        <v>16.649999999999999</v>
      </c>
      <c r="F583" s="13">
        <v>3.33</v>
      </c>
      <c r="G583" s="12" t="s">
        <v>60</v>
      </c>
      <c r="H583" s="12" t="s">
        <v>20</v>
      </c>
    </row>
    <row r="584" spans="1:8" ht="11.8" customHeight="1" x14ac:dyDescent="0.2">
      <c r="A584" s="11">
        <v>45146</v>
      </c>
      <c r="B584" s="12" t="s">
        <v>563</v>
      </c>
      <c r="C584" s="12" t="s">
        <v>578</v>
      </c>
      <c r="D584" s="13">
        <v>-6.41</v>
      </c>
      <c r="E584" s="13">
        <v>-5.34</v>
      </c>
      <c r="F584" s="13">
        <v>-1.07</v>
      </c>
      <c r="G584" s="12" t="s">
        <v>60</v>
      </c>
      <c r="H584" s="12" t="s">
        <v>20</v>
      </c>
    </row>
    <row r="585" spans="1:8" ht="11.8" customHeight="1" x14ac:dyDescent="0.2">
      <c r="A585" s="11">
        <v>45146</v>
      </c>
      <c r="B585" s="12" t="s">
        <v>563</v>
      </c>
      <c r="C585" s="12" t="s">
        <v>579</v>
      </c>
      <c r="D585" s="13">
        <v>6.41</v>
      </c>
      <c r="E585" s="13">
        <v>5.34</v>
      </c>
      <c r="F585" s="13">
        <v>1.07</v>
      </c>
      <c r="G585" s="12" t="s">
        <v>60</v>
      </c>
      <c r="H585" s="12" t="s">
        <v>20</v>
      </c>
    </row>
    <row r="586" spans="1:8" ht="11.8" customHeight="1" x14ac:dyDescent="0.2">
      <c r="A586" s="11">
        <v>45148</v>
      </c>
      <c r="B586" s="12" t="s">
        <v>564</v>
      </c>
      <c r="C586" s="12" t="s">
        <v>82</v>
      </c>
      <c r="D586" s="13">
        <v>30.8</v>
      </c>
      <c r="E586" s="13">
        <v>25.67</v>
      </c>
      <c r="F586" s="13">
        <v>5.13</v>
      </c>
      <c r="G586" s="12" t="s">
        <v>60</v>
      </c>
      <c r="H586" s="12" t="s">
        <v>20</v>
      </c>
    </row>
    <row r="587" spans="1:8" ht="11.8" customHeight="1" x14ac:dyDescent="0.2">
      <c r="A587" s="11">
        <v>45170</v>
      </c>
      <c r="B587" s="12" t="s">
        <v>564</v>
      </c>
      <c r="C587" s="12" t="s">
        <v>580</v>
      </c>
      <c r="D587" s="13">
        <v>3.98</v>
      </c>
      <c r="E587" s="13">
        <v>3.32</v>
      </c>
      <c r="F587" s="13">
        <v>0.66</v>
      </c>
      <c r="G587" s="12" t="s">
        <v>79</v>
      </c>
      <c r="H587" s="12" t="s">
        <v>17</v>
      </c>
    </row>
    <row r="588" spans="1:8" ht="11.8" customHeight="1" x14ac:dyDescent="0.2">
      <c r="A588" s="11">
        <v>45170</v>
      </c>
      <c r="B588" s="12" t="s">
        <v>564</v>
      </c>
      <c r="C588" s="12" t="s">
        <v>580</v>
      </c>
      <c r="D588" s="13">
        <v>3.98</v>
      </c>
      <c r="E588" s="13">
        <v>3.32</v>
      </c>
      <c r="F588" s="13">
        <v>0.66</v>
      </c>
      <c r="G588" s="12" t="s">
        <v>79</v>
      </c>
      <c r="H588" s="12" t="s">
        <v>110</v>
      </c>
    </row>
    <row r="589" spans="1:8" ht="11.8" customHeight="1" x14ac:dyDescent="0.2">
      <c r="A589" s="11">
        <v>45170</v>
      </c>
      <c r="B589" s="12" t="s">
        <v>564</v>
      </c>
      <c r="C589" s="12" t="s">
        <v>581</v>
      </c>
      <c r="D589" s="13">
        <v>38.46</v>
      </c>
      <c r="E589" s="13">
        <v>32.049999999999997</v>
      </c>
      <c r="F589" s="13">
        <v>6.41</v>
      </c>
      <c r="G589" s="12" t="s">
        <v>60</v>
      </c>
      <c r="H589" s="12" t="s">
        <v>20</v>
      </c>
    </row>
    <row r="590" spans="1:8" ht="11.8" customHeight="1" x14ac:dyDescent="0.2">
      <c r="A590" s="11">
        <v>45170</v>
      </c>
      <c r="B590" s="12" t="s">
        <v>564</v>
      </c>
      <c r="C590" s="12" t="s">
        <v>582</v>
      </c>
      <c r="D590" s="13">
        <v>32.049999999999997</v>
      </c>
      <c r="E590" s="13">
        <v>26.71</v>
      </c>
      <c r="F590" s="13">
        <v>5.34</v>
      </c>
      <c r="G590" s="12" t="s">
        <v>60</v>
      </c>
      <c r="H590" s="12" t="s">
        <v>20</v>
      </c>
    </row>
    <row r="591" spans="1:8" ht="11.8" customHeight="1" x14ac:dyDescent="0.2">
      <c r="A591" s="11">
        <v>45170</v>
      </c>
      <c r="B591" s="12" t="s">
        <v>564</v>
      </c>
      <c r="C591" s="12" t="s">
        <v>583</v>
      </c>
      <c r="D591" s="13">
        <v>23.84</v>
      </c>
      <c r="E591" s="13">
        <v>19.87</v>
      </c>
      <c r="F591" s="13">
        <v>3.97</v>
      </c>
      <c r="G591" s="12" t="s">
        <v>60</v>
      </c>
      <c r="H591" s="12" t="s">
        <v>20</v>
      </c>
    </row>
    <row r="592" spans="1:8" ht="11.8" customHeight="1" x14ac:dyDescent="0.2">
      <c r="A592" s="11">
        <v>45170</v>
      </c>
      <c r="B592" s="12" t="s">
        <v>564</v>
      </c>
      <c r="C592" s="12" t="s">
        <v>584</v>
      </c>
      <c r="D592" s="13">
        <v>17.96</v>
      </c>
      <c r="E592" s="13">
        <v>14.97</v>
      </c>
      <c r="F592" s="13">
        <v>2.99</v>
      </c>
      <c r="G592" s="12" t="s">
        <v>79</v>
      </c>
      <c r="H592" s="12" t="s">
        <v>17</v>
      </c>
    </row>
    <row r="593" spans="1:8" ht="11.8" customHeight="1" x14ac:dyDescent="0.2">
      <c r="A593" s="14" t="s">
        <v>585</v>
      </c>
      <c r="B593" s="14"/>
      <c r="C593" s="14"/>
      <c r="D593" s="15">
        <f>SUM(D568:D592)</f>
        <v>1069.02</v>
      </c>
      <c r="E593" s="15">
        <f>SUM(E568:E592)</f>
        <v>925.1</v>
      </c>
      <c r="F593" s="15">
        <f>SUM(F568:F592)</f>
        <v>143.91999999999999</v>
      </c>
      <c r="G593" s="14"/>
      <c r="H593" s="14"/>
    </row>
    <row r="594" spans="1:8" ht="13.45" customHeight="1" x14ac:dyDescent="0.2"/>
    <row r="595" spans="1:8" s="5" customFormat="1" ht="12.95" customHeight="1" x14ac:dyDescent="0.2">
      <c r="A595" s="16" t="s">
        <v>586</v>
      </c>
      <c r="B595" s="16"/>
      <c r="C595" s="16"/>
      <c r="D595" s="16"/>
      <c r="E595" s="16"/>
      <c r="F595" s="16"/>
      <c r="G595" s="16"/>
      <c r="H595" s="16"/>
    </row>
    <row r="596" spans="1:8" ht="11.8" customHeight="1" x14ac:dyDescent="0.2">
      <c r="A596" s="8">
        <v>45028</v>
      </c>
      <c r="B596" s="9" t="s">
        <v>586</v>
      </c>
      <c r="C596" s="9" t="s">
        <v>587</v>
      </c>
      <c r="D596" s="10">
        <v>99.7</v>
      </c>
      <c r="E596" s="10">
        <v>99.7</v>
      </c>
      <c r="F596" s="10">
        <v>0</v>
      </c>
      <c r="G596" s="9" t="s">
        <v>16</v>
      </c>
      <c r="H596" s="9" t="s">
        <v>107</v>
      </c>
    </row>
    <row r="597" spans="1:8" ht="11.8" customHeight="1" x14ac:dyDescent="0.2">
      <c r="A597" s="11">
        <v>45028</v>
      </c>
      <c r="B597" s="12" t="s">
        <v>586</v>
      </c>
      <c r="C597" s="12" t="s">
        <v>369</v>
      </c>
      <c r="D597" s="13">
        <v>-99.7</v>
      </c>
      <c r="E597" s="13">
        <v>-99.7</v>
      </c>
      <c r="F597" s="13">
        <v>0</v>
      </c>
      <c r="G597" s="12" t="s">
        <v>16</v>
      </c>
      <c r="H597" s="12" t="s">
        <v>107</v>
      </c>
    </row>
    <row r="598" spans="1:8" ht="11.8" customHeight="1" x14ac:dyDescent="0.2">
      <c r="A598" s="11">
        <v>45044</v>
      </c>
      <c r="B598" s="12" t="s">
        <v>588</v>
      </c>
      <c r="C598" s="12" t="s">
        <v>589</v>
      </c>
      <c r="D598" s="13">
        <v>56.68</v>
      </c>
      <c r="E598" s="13">
        <v>56.68</v>
      </c>
      <c r="F598" s="13">
        <v>0</v>
      </c>
      <c r="G598" s="12" t="s">
        <v>16</v>
      </c>
      <c r="H598" s="12" t="s">
        <v>110</v>
      </c>
    </row>
    <row r="599" spans="1:8" ht="11.8" customHeight="1" x14ac:dyDescent="0.2">
      <c r="A599" s="11">
        <v>45058</v>
      </c>
      <c r="B599" s="12" t="s">
        <v>588</v>
      </c>
      <c r="C599" s="12" t="s">
        <v>590</v>
      </c>
      <c r="D599" s="13">
        <v>31.06</v>
      </c>
      <c r="E599" s="13">
        <v>25.88</v>
      </c>
      <c r="F599" s="13">
        <v>5.18</v>
      </c>
      <c r="G599" s="12" t="s">
        <v>16</v>
      </c>
      <c r="H599" s="12" t="s">
        <v>17</v>
      </c>
    </row>
    <row r="600" spans="1:8" ht="11.8" customHeight="1" x14ac:dyDescent="0.2">
      <c r="A600" s="11">
        <v>45058</v>
      </c>
      <c r="B600" s="12" t="s">
        <v>588</v>
      </c>
      <c r="C600" s="12" t="s">
        <v>590</v>
      </c>
      <c r="D600" s="13">
        <v>38.6</v>
      </c>
      <c r="E600" s="13">
        <v>38.6</v>
      </c>
      <c r="F600" s="13">
        <v>0</v>
      </c>
      <c r="G600" s="12" t="s">
        <v>16</v>
      </c>
      <c r="H600" s="12" t="s">
        <v>17</v>
      </c>
    </row>
    <row r="601" spans="1:8" ht="11.8" customHeight="1" x14ac:dyDescent="0.2">
      <c r="A601" s="11">
        <v>45065</v>
      </c>
      <c r="B601" s="12" t="s">
        <v>588</v>
      </c>
      <c r="C601" s="12" t="s">
        <v>591</v>
      </c>
      <c r="D601" s="13">
        <v>62.06</v>
      </c>
      <c r="E601" s="13">
        <v>62.06</v>
      </c>
      <c r="F601" s="13">
        <v>0</v>
      </c>
      <c r="G601" s="12" t="s">
        <v>16</v>
      </c>
      <c r="H601" s="12" t="s">
        <v>110</v>
      </c>
    </row>
    <row r="602" spans="1:8" ht="11.8" customHeight="1" x14ac:dyDescent="0.2">
      <c r="A602" s="11">
        <v>45065</v>
      </c>
      <c r="B602" s="12" t="s">
        <v>588</v>
      </c>
      <c r="C602" s="12" t="s">
        <v>592</v>
      </c>
      <c r="D602" s="13">
        <v>33.340000000000003</v>
      </c>
      <c r="E602" s="13">
        <v>27.78</v>
      </c>
      <c r="F602" s="13">
        <v>5.56</v>
      </c>
      <c r="G602" s="12" t="s">
        <v>16</v>
      </c>
      <c r="H602" s="12" t="s">
        <v>17</v>
      </c>
    </row>
    <row r="603" spans="1:8" ht="11.8" customHeight="1" x14ac:dyDescent="0.2">
      <c r="A603" s="11">
        <v>45065</v>
      </c>
      <c r="B603" s="12" t="s">
        <v>588</v>
      </c>
      <c r="C603" s="12" t="s">
        <v>592</v>
      </c>
      <c r="D603" s="13">
        <v>42.69</v>
      </c>
      <c r="E603" s="13">
        <v>42.69</v>
      </c>
      <c r="F603" s="13">
        <v>0</v>
      </c>
      <c r="G603" s="12" t="s">
        <v>16</v>
      </c>
      <c r="H603" s="12" t="s">
        <v>17</v>
      </c>
    </row>
    <row r="604" spans="1:8" ht="11.8" customHeight="1" x14ac:dyDescent="0.2">
      <c r="A604" s="11">
        <v>45093</v>
      </c>
      <c r="B604" s="12" t="s">
        <v>588</v>
      </c>
      <c r="C604" s="12" t="s">
        <v>593</v>
      </c>
      <c r="D604" s="13">
        <v>62.55</v>
      </c>
      <c r="E604" s="13">
        <v>62.55</v>
      </c>
      <c r="F604" s="13">
        <v>0</v>
      </c>
      <c r="G604" s="12" t="s">
        <v>16</v>
      </c>
      <c r="H604" s="12" t="s">
        <v>110</v>
      </c>
    </row>
    <row r="605" spans="1:8" ht="11.8" customHeight="1" x14ac:dyDescent="0.2">
      <c r="A605" s="11">
        <v>45093</v>
      </c>
      <c r="B605" s="12" t="s">
        <v>588</v>
      </c>
      <c r="C605" s="12" t="s">
        <v>594</v>
      </c>
      <c r="D605" s="13">
        <v>31.14</v>
      </c>
      <c r="E605" s="13">
        <v>25.95</v>
      </c>
      <c r="F605" s="13">
        <v>5.19</v>
      </c>
      <c r="G605" s="12" t="s">
        <v>16</v>
      </c>
      <c r="H605" s="12" t="s">
        <v>17</v>
      </c>
    </row>
    <row r="606" spans="1:8" ht="11.8" customHeight="1" x14ac:dyDescent="0.2">
      <c r="A606" s="11">
        <v>45093</v>
      </c>
      <c r="B606" s="12" t="s">
        <v>588</v>
      </c>
      <c r="C606" s="12" t="s">
        <v>594</v>
      </c>
      <c r="D606" s="13">
        <v>39.619999999999997</v>
      </c>
      <c r="E606" s="13">
        <v>39.619999999999997</v>
      </c>
      <c r="F606" s="13">
        <v>0</v>
      </c>
      <c r="G606" s="12" t="s">
        <v>16</v>
      </c>
      <c r="H606" s="12" t="s">
        <v>17</v>
      </c>
    </row>
    <row r="607" spans="1:8" ht="11.8" customHeight="1" x14ac:dyDescent="0.2">
      <c r="A607" s="11">
        <v>45097</v>
      </c>
      <c r="B607" s="12" t="s">
        <v>586</v>
      </c>
      <c r="C607" s="12" t="s">
        <v>595</v>
      </c>
      <c r="D607" s="13">
        <v>269.45999999999998</v>
      </c>
      <c r="E607" s="13">
        <v>269.45999999999998</v>
      </c>
      <c r="F607" s="13">
        <v>0</v>
      </c>
      <c r="G607" s="12" t="s">
        <v>16</v>
      </c>
      <c r="H607" s="12" t="s">
        <v>107</v>
      </c>
    </row>
    <row r="608" spans="1:8" ht="11.8" customHeight="1" x14ac:dyDescent="0.2">
      <c r="A608" s="11">
        <v>45097</v>
      </c>
      <c r="B608" s="12" t="s">
        <v>586</v>
      </c>
      <c r="C608" s="12" t="s">
        <v>369</v>
      </c>
      <c r="D608" s="13">
        <v>-269.45999999999998</v>
      </c>
      <c r="E608" s="13">
        <v>-269.45999999999998</v>
      </c>
      <c r="F608" s="13">
        <v>0</v>
      </c>
      <c r="G608" s="12" t="s">
        <v>16</v>
      </c>
      <c r="H608" s="12" t="s">
        <v>107</v>
      </c>
    </row>
    <row r="609" spans="1:8" ht="11.8" customHeight="1" x14ac:dyDescent="0.2">
      <c r="A609" s="11">
        <v>45128</v>
      </c>
      <c r="B609" s="12" t="s">
        <v>588</v>
      </c>
      <c r="C609" s="12" t="s">
        <v>596</v>
      </c>
      <c r="D609" s="13">
        <v>31.6</v>
      </c>
      <c r="E609" s="13">
        <v>26.33</v>
      </c>
      <c r="F609" s="13">
        <v>5.27</v>
      </c>
      <c r="G609" s="12" t="s">
        <v>16</v>
      </c>
      <c r="H609" s="12" t="s">
        <v>17</v>
      </c>
    </row>
    <row r="610" spans="1:8" ht="11.8" customHeight="1" x14ac:dyDescent="0.2">
      <c r="A610" s="11">
        <v>45128</v>
      </c>
      <c r="B610" s="12" t="s">
        <v>588</v>
      </c>
      <c r="C610" s="12" t="s">
        <v>596</v>
      </c>
      <c r="D610" s="13">
        <v>40.07</v>
      </c>
      <c r="E610" s="13">
        <v>40.07</v>
      </c>
      <c r="F610" s="13">
        <v>0</v>
      </c>
      <c r="G610" s="12" t="s">
        <v>16</v>
      </c>
      <c r="H610" s="12" t="s">
        <v>17</v>
      </c>
    </row>
    <row r="611" spans="1:8" ht="11.8" customHeight="1" x14ac:dyDescent="0.2">
      <c r="A611" s="11">
        <v>45128</v>
      </c>
      <c r="B611" s="12" t="s">
        <v>588</v>
      </c>
      <c r="C611" s="12" t="s">
        <v>597</v>
      </c>
      <c r="D611" s="13">
        <v>42.27</v>
      </c>
      <c r="E611" s="13">
        <v>42.27</v>
      </c>
      <c r="F611" s="13">
        <v>0</v>
      </c>
      <c r="G611" s="12" t="s">
        <v>16</v>
      </c>
      <c r="H611" s="12" t="s">
        <v>110</v>
      </c>
    </row>
    <row r="612" spans="1:8" ht="11.8" customHeight="1" x14ac:dyDescent="0.2">
      <c r="A612" s="11">
        <v>45149</v>
      </c>
      <c r="B612" s="12" t="s">
        <v>588</v>
      </c>
      <c r="C612" s="12" t="s">
        <v>598</v>
      </c>
      <c r="D612" s="13">
        <v>30.15</v>
      </c>
      <c r="E612" s="13">
        <v>30.15</v>
      </c>
      <c r="F612" s="13">
        <v>0</v>
      </c>
      <c r="G612" s="12" t="s">
        <v>16</v>
      </c>
      <c r="H612" s="12" t="s">
        <v>110</v>
      </c>
    </row>
    <row r="613" spans="1:8" ht="11.8" customHeight="1" x14ac:dyDescent="0.2">
      <c r="A613" s="11">
        <v>45149</v>
      </c>
      <c r="B613" s="12" t="s">
        <v>588</v>
      </c>
      <c r="C613" s="12" t="s">
        <v>599</v>
      </c>
      <c r="D613" s="13">
        <v>35.78</v>
      </c>
      <c r="E613" s="13">
        <v>29.82</v>
      </c>
      <c r="F613" s="13">
        <v>5.96</v>
      </c>
      <c r="G613" s="12" t="s">
        <v>16</v>
      </c>
      <c r="H613" s="12" t="s">
        <v>17</v>
      </c>
    </row>
    <row r="614" spans="1:8" ht="11.8" customHeight="1" x14ac:dyDescent="0.2">
      <c r="A614" s="11">
        <v>45149</v>
      </c>
      <c r="B614" s="12" t="s">
        <v>588</v>
      </c>
      <c r="C614" s="12" t="s">
        <v>599</v>
      </c>
      <c r="D614" s="13">
        <v>45.99</v>
      </c>
      <c r="E614" s="13">
        <v>45.99</v>
      </c>
      <c r="F614" s="13">
        <v>0</v>
      </c>
      <c r="G614" s="12" t="s">
        <v>16</v>
      </c>
      <c r="H614" s="12" t="s">
        <v>17</v>
      </c>
    </row>
    <row r="615" spans="1:8" ht="11.8" customHeight="1" x14ac:dyDescent="0.2">
      <c r="A615" s="11">
        <v>45191</v>
      </c>
      <c r="B615" s="12" t="s">
        <v>588</v>
      </c>
      <c r="C615" s="12" t="s">
        <v>600</v>
      </c>
      <c r="D615" s="13">
        <v>43.24</v>
      </c>
      <c r="E615" s="13">
        <v>43.24</v>
      </c>
      <c r="F615" s="13">
        <v>0</v>
      </c>
      <c r="G615" s="12" t="s">
        <v>16</v>
      </c>
      <c r="H615" s="12" t="s">
        <v>110</v>
      </c>
    </row>
    <row r="616" spans="1:8" ht="11.8" customHeight="1" x14ac:dyDescent="0.2">
      <c r="A616" s="11">
        <v>45191</v>
      </c>
      <c r="B616" s="12" t="s">
        <v>588</v>
      </c>
      <c r="C616" s="12" t="s">
        <v>601</v>
      </c>
      <c r="D616" s="13">
        <v>36.909999999999997</v>
      </c>
      <c r="E616" s="13">
        <v>30.76</v>
      </c>
      <c r="F616" s="13">
        <v>6.15</v>
      </c>
      <c r="G616" s="12" t="s">
        <v>16</v>
      </c>
      <c r="H616" s="12" t="s">
        <v>17</v>
      </c>
    </row>
    <row r="617" spans="1:8" ht="11.8" customHeight="1" x14ac:dyDescent="0.2">
      <c r="A617" s="11">
        <v>45191</v>
      </c>
      <c r="B617" s="12" t="s">
        <v>588</v>
      </c>
      <c r="C617" s="12" t="s">
        <v>601</v>
      </c>
      <c r="D617" s="13">
        <v>47.11</v>
      </c>
      <c r="E617" s="13">
        <v>47.11</v>
      </c>
      <c r="F617" s="13">
        <v>0</v>
      </c>
      <c r="G617" s="12" t="s">
        <v>16</v>
      </c>
      <c r="H617" s="12" t="s">
        <v>17</v>
      </c>
    </row>
    <row r="618" spans="1:8" ht="11.8" customHeight="1" x14ac:dyDescent="0.2">
      <c r="A618" s="11">
        <v>45194</v>
      </c>
      <c r="B618" s="12" t="s">
        <v>586</v>
      </c>
      <c r="C618" s="12" t="s">
        <v>602</v>
      </c>
      <c r="D618" s="13">
        <v>80.08</v>
      </c>
      <c r="E618" s="13">
        <v>80.08</v>
      </c>
      <c r="F618" s="13">
        <v>0</v>
      </c>
      <c r="G618" s="12" t="s">
        <v>16</v>
      </c>
      <c r="H618" s="12" t="s">
        <v>107</v>
      </c>
    </row>
    <row r="619" spans="1:8" ht="11.8" customHeight="1" x14ac:dyDescent="0.2">
      <c r="A619" s="11">
        <v>45194</v>
      </c>
      <c r="B619" s="12" t="s">
        <v>586</v>
      </c>
      <c r="C619" s="12" t="s">
        <v>602</v>
      </c>
      <c r="D619" s="13">
        <v>-5.13</v>
      </c>
      <c r="E619" s="13">
        <v>-5.13</v>
      </c>
      <c r="F619" s="13">
        <v>0</v>
      </c>
      <c r="G619" s="12" t="s">
        <v>16</v>
      </c>
      <c r="H619" s="12" t="s">
        <v>107</v>
      </c>
    </row>
    <row r="620" spans="1:8" ht="11.8" customHeight="1" x14ac:dyDescent="0.2">
      <c r="A620" s="11">
        <v>45194</v>
      </c>
      <c r="B620" s="12" t="s">
        <v>586</v>
      </c>
      <c r="C620" s="12" t="s">
        <v>369</v>
      </c>
      <c r="D620" s="13">
        <v>-74.95</v>
      </c>
      <c r="E620" s="13">
        <v>-74.95</v>
      </c>
      <c r="F620" s="13">
        <v>0</v>
      </c>
      <c r="G620" s="12" t="s">
        <v>16</v>
      </c>
      <c r="H620" s="12" t="s">
        <v>107</v>
      </c>
    </row>
    <row r="621" spans="1:8" ht="11.8" customHeight="1" x14ac:dyDescent="0.2">
      <c r="A621" s="14" t="s">
        <v>603</v>
      </c>
      <c r="B621" s="14"/>
      <c r="C621" s="14"/>
      <c r="D621" s="15">
        <f>SUM(D596:D620)</f>
        <v>750.86</v>
      </c>
      <c r="E621" s="15">
        <f>SUM(E596:E620)</f>
        <v>717.55000000000007</v>
      </c>
      <c r="F621" s="15">
        <f>SUM(F596:F620)</f>
        <v>33.31</v>
      </c>
      <c r="G621" s="14"/>
      <c r="H621" s="14"/>
    </row>
    <row r="622" spans="1:8" ht="13.45" customHeight="1" x14ac:dyDescent="0.2"/>
    <row r="623" spans="1:8" s="5" customFormat="1" ht="12.95" customHeight="1" x14ac:dyDescent="0.2">
      <c r="A623" s="16" t="s">
        <v>604</v>
      </c>
      <c r="B623" s="16"/>
      <c r="C623" s="16"/>
      <c r="D623" s="16"/>
      <c r="E623" s="16"/>
      <c r="F623" s="16"/>
      <c r="G623" s="16"/>
      <c r="H623" s="16"/>
    </row>
    <row r="624" spans="1:8" ht="11.8" customHeight="1" x14ac:dyDescent="0.2">
      <c r="A624" s="8">
        <v>45037</v>
      </c>
      <c r="B624" s="9" t="s">
        <v>605</v>
      </c>
      <c r="C624" s="9" t="s">
        <v>606</v>
      </c>
      <c r="D624" s="10">
        <v>582</v>
      </c>
      <c r="E624" s="10">
        <v>485</v>
      </c>
      <c r="F624" s="10">
        <v>97</v>
      </c>
      <c r="G624" s="9" t="s">
        <v>180</v>
      </c>
      <c r="H624" s="9" t="s">
        <v>12</v>
      </c>
    </row>
    <row r="625" spans="1:8" ht="11.8" customHeight="1" x14ac:dyDescent="0.2">
      <c r="A625" s="14" t="s">
        <v>607</v>
      </c>
      <c r="B625" s="14"/>
      <c r="C625" s="14"/>
      <c r="D625" s="15">
        <f>D624</f>
        <v>582</v>
      </c>
      <c r="E625" s="15">
        <f>E624</f>
        <v>485</v>
      </c>
      <c r="F625" s="15">
        <f>F624</f>
        <v>97</v>
      </c>
      <c r="G625" s="14"/>
      <c r="H625" s="14"/>
    </row>
    <row r="626" spans="1:8" ht="13.45" customHeight="1" x14ac:dyDescent="0.2"/>
    <row r="627" spans="1:8" s="5" customFormat="1" ht="12.95" customHeight="1" x14ac:dyDescent="0.2">
      <c r="A627" s="16" t="s">
        <v>608</v>
      </c>
      <c r="B627" s="16"/>
      <c r="C627" s="16"/>
      <c r="D627" s="16"/>
      <c r="E627" s="16"/>
      <c r="F627" s="16"/>
      <c r="G627" s="16"/>
      <c r="H627" s="16"/>
    </row>
    <row r="628" spans="1:8" ht="11.8" customHeight="1" x14ac:dyDescent="0.2">
      <c r="A628" s="8">
        <v>45030</v>
      </c>
      <c r="B628" s="9" t="s">
        <v>609</v>
      </c>
      <c r="C628" s="9" t="s">
        <v>610</v>
      </c>
      <c r="D628" s="10">
        <v>45.24</v>
      </c>
      <c r="E628" s="10">
        <v>37.700000000000003</v>
      </c>
      <c r="F628" s="10">
        <v>7.54</v>
      </c>
      <c r="G628" s="9" t="s">
        <v>60</v>
      </c>
      <c r="H628" s="9" t="s">
        <v>20</v>
      </c>
    </row>
    <row r="629" spans="1:8" ht="11.8" customHeight="1" x14ac:dyDescent="0.2">
      <c r="A629" s="11">
        <v>45030</v>
      </c>
      <c r="B629" s="12" t="s">
        <v>609</v>
      </c>
      <c r="C629" s="12" t="s">
        <v>611</v>
      </c>
      <c r="D629" s="13">
        <v>70.459999999999994</v>
      </c>
      <c r="E629" s="13">
        <v>58.72</v>
      </c>
      <c r="F629" s="13">
        <v>11.74</v>
      </c>
      <c r="G629" s="12" t="s">
        <v>65</v>
      </c>
      <c r="H629" s="12" t="s">
        <v>17</v>
      </c>
    </row>
    <row r="630" spans="1:8" ht="11.8" customHeight="1" x14ac:dyDescent="0.2">
      <c r="A630" s="11">
        <v>45044</v>
      </c>
      <c r="B630" s="12" t="s">
        <v>609</v>
      </c>
      <c r="C630" s="12" t="s">
        <v>612</v>
      </c>
      <c r="D630" s="13">
        <v>22.62</v>
      </c>
      <c r="E630" s="13">
        <v>18.850000000000001</v>
      </c>
      <c r="F630" s="13">
        <v>3.77</v>
      </c>
      <c r="G630" s="12" t="s">
        <v>60</v>
      </c>
      <c r="H630" s="12" t="s">
        <v>20</v>
      </c>
    </row>
    <row r="631" spans="1:8" ht="11.8" customHeight="1" x14ac:dyDescent="0.2">
      <c r="A631" s="11">
        <v>45086</v>
      </c>
      <c r="B631" s="12" t="s">
        <v>609</v>
      </c>
      <c r="C631" s="12" t="s">
        <v>613</v>
      </c>
      <c r="D631" s="13">
        <v>153.47</v>
      </c>
      <c r="E631" s="13">
        <v>127.89</v>
      </c>
      <c r="F631" s="13">
        <v>25.58</v>
      </c>
      <c r="G631" s="12" t="s">
        <v>60</v>
      </c>
      <c r="H631" s="12" t="s">
        <v>20</v>
      </c>
    </row>
    <row r="632" spans="1:8" ht="11.8" customHeight="1" x14ac:dyDescent="0.2">
      <c r="A632" s="11">
        <v>45107</v>
      </c>
      <c r="B632" s="12" t="s">
        <v>609</v>
      </c>
      <c r="C632" s="12" t="s">
        <v>614</v>
      </c>
      <c r="D632" s="13">
        <v>44.5</v>
      </c>
      <c r="E632" s="13">
        <v>37.08</v>
      </c>
      <c r="F632" s="13">
        <v>7.42</v>
      </c>
      <c r="G632" s="12" t="s">
        <v>65</v>
      </c>
      <c r="H632" s="12" t="s">
        <v>17</v>
      </c>
    </row>
    <row r="633" spans="1:8" ht="11.8" customHeight="1" x14ac:dyDescent="0.2">
      <c r="A633" s="11">
        <v>45107</v>
      </c>
      <c r="B633" s="12" t="s">
        <v>609</v>
      </c>
      <c r="C633" s="12" t="s">
        <v>614</v>
      </c>
      <c r="D633" s="13">
        <v>21.92</v>
      </c>
      <c r="E633" s="13">
        <v>18.27</v>
      </c>
      <c r="F633" s="13">
        <v>3.65</v>
      </c>
      <c r="G633" s="12" t="s">
        <v>60</v>
      </c>
      <c r="H633" s="12" t="s">
        <v>20</v>
      </c>
    </row>
    <row r="634" spans="1:8" ht="11.8" customHeight="1" x14ac:dyDescent="0.2">
      <c r="A634" s="11">
        <v>45114</v>
      </c>
      <c r="B634" s="12" t="s">
        <v>609</v>
      </c>
      <c r="C634" s="12" t="s">
        <v>615</v>
      </c>
      <c r="D634" s="13">
        <v>65.77</v>
      </c>
      <c r="E634" s="13">
        <v>54.81</v>
      </c>
      <c r="F634" s="13">
        <v>10.96</v>
      </c>
      <c r="G634" s="12" t="s">
        <v>60</v>
      </c>
      <c r="H634" s="12" t="s">
        <v>20</v>
      </c>
    </row>
    <row r="635" spans="1:8" ht="11.8" customHeight="1" x14ac:dyDescent="0.2">
      <c r="A635" s="11">
        <v>45142</v>
      </c>
      <c r="B635" s="12" t="s">
        <v>609</v>
      </c>
      <c r="C635" s="12" t="s">
        <v>616</v>
      </c>
      <c r="D635" s="13">
        <v>71.83</v>
      </c>
      <c r="E635" s="13">
        <v>59.86</v>
      </c>
      <c r="F635" s="13">
        <v>11.97</v>
      </c>
      <c r="G635" s="12" t="s">
        <v>65</v>
      </c>
      <c r="H635" s="12" t="s">
        <v>17</v>
      </c>
    </row>
    <row r="636" spans="1:8" ht="11.8" customHeight="1" x14ac:dyDescent="0.2">
      <c r="A636" s="11">
        <v>45142</v>
      </c>
      <c r="B636" s="12" t="s">
        <v>609</v>
      </c>
      <c r="C636" s="12" t="s">
        <v>617</v>
      </c>
      <c r="D636" s="13">
        <v>18.25</v>
      </c>
      <c r="E636" s="13">
        <v>15.21</v>
      </c>
      <c r="F636" s="13">
        <v>3.04</v>
      </c>
      <c r="G636" s="12" t="s">
        <v>65</v>
      </c>
      <c r="H636" s="12" t="s">
        <v>17</v>
      </c>
    </row>
    <row r="637" spans="1:8" ht="11.8" customHeight="1" x14ac:dyDescent="0.2">
      <c r="A637" s="11">
        <v>45177</v>
      </c>
      <c r="B637" s="12" t="s">
        <v>609</v>
      </c>
      <c r="C637" s="12" t="s">
        <v>618</v>
      </c>
      <c r="D637" s="13">
        <v>94.08</v>
      </c>
      <c r="E637" s="13">
        <v>78.400000000000006</v>
      </c>
      <c r="F637" s="13">
        <v>15.68</v>
      </c>
      <c r="G637" s="12" t="s">
        <v>65</v>
      </c>
      <c r="H637" s="12" t="s">
        <v>17</v>
      </c>
    </row>
    <row r="638" spans="1:8" ht="11.8" customHeight="1" x14ac:dyDescent="0.2">
      <c r="A638" s="14" t="s">
        <v>619</v>
      </c>
      <c r="B638" s="14"/>
      <c r="C638" s="14"/>
      <c r="D638" s="15">
        <f>SUM(D628:D637)</f>
        <v>608.14</v>
      </c>
      <c r="E638" s="15">
        <f>SUM(E628:E637)</f>
        <v>506.78999999999996</v>
      </c>
      <c r="F638" s="15">
        <f>SUM(F628:F637)</f>
        <v>101.35</v>
      </c>
      <c r="G638" s="14"/>
      <c r="H638" s="14"/>
    </row>
    <row r="639" spans="1:8" ht="13.45" customHeight="1" x14ac:dyDescent="0.2"/>
    <row r="640" spans="1:8" s="5" customFormat="1" ht="12.95" customHeight="1" x14ac:dyDescent="0.2">
      <c r="A640" s="16" t="s">
        <v>620</v>
      </c>
      <c r="B640" s="16"/>
      <c r="C640" s="16"/>
      <c r="D640" s="16"/>
      <c r="E640" s="16"/>
      <c r="F640" s="16"/>
      <c r="G640" s="16"/>
      <c r="H640" s="16"/>
    </row>
    <row r="641" spans="1:8" ht="11.8" customHeight="1" x14ac:dyDescent="0.2">
      <c r="A641" s="8">
        <v>45114</v>
      </c>
      <c r="B641" s="9" t="s">
        <v>621</v>
      </c>
      <c r="C641" s="9" t="s">
        <v>622</v>
      </c>
      <c r="D641" s="10">
        <v>80.72</v>
      </c>
      <c r="E641" s="10">
        <v>76.88</v>
      </c>
      <c r="F641" s="10">
        <v>3.84</v>
      </c>
      <c r="G641" s="9" t="s">
        <v>19</v>
      </c>
      <c r="H641" s="9" t="s">
        <v>107</v>
      </c>
    </row>
    <row r="642" spans="1:8" ht="11.8" customHeight="1" x14ac:dyDescent="0.2">
      <c r="A642" s="11">
        <v>45121</v>
      </c>
      <c r="B642" s="12" t="s">
        <v>621</v>
      </c>
      <c r="C642" s="12" t="s">
        <v>623</v>
      </c>
      <c r="D642" s="13">
        <v>327.19</v>
      </c>
      <c r="E642" s="13">
        <v>311.61</v>
      </c>
      <c r="F642" s="13">
        <v>15.58</v>
      </c>
      <c r="G642" s="12" t="s">
        <v>19</v>
      </c>
      <c r="H642" s="12" t="s">
        <v>107</v>
      </c>
    </row>
    <row r="643" spans="1:8" ht="11.8" customHeight="1" x14ac:dyDescent="0.2">
      <c r="A643" s="14" t="s">
        <v>624</v>
      </c>
      <c r="B643" s="14"/>
      <c r="C643" s="14"/>
      <c r="D643" s="15">
        <f>SUM(D641:D642)</f>
        <v>407.90999999999997</v>
      </c>
      <c r="E643" s="15">
        <f>SUM(E641:E642)</f>
        <v>388.49</v>
      </c>
      <c r="F643" s="15">
        <f>SUM(F641:F642)</f>
        <v>19.420000000000002</v>
      </c>
      <c r="G643" s="14"/>
      <c r="H643" s="14"/>
    </row>
    <row r="644" spans="1:8" ht="13.45" customHeight="1" x14ac:dyDescent="0.2"/>
    <row r="645" spans="1:8" s="5" customFormat="1" ht="12.95" customHeight="1" x14ac:dyDescent="0.2">
      <c r="A645" s="16" t="s">
        <v>625</v>
      </c>
      <c r="B645" s="16"/>
      <c r="C645" s="16"/>
      <c r="D645" s="16"/>
      <c r="E645" s="16"/>
      <c r="F645" s="16"/>
      <c r="G645" s="16"/>
      <c r="H645" s="16"/>
    </row>
    <row r="646" spans="1:8" ht="11.8" customHeight="1" x14ac:dyDescent="0.2">
      <c r="A646" s="8">
        <v>45027</v>
      </c>
      <c r="B646" s="9" t="s">
        <v>626</v>
      </c>
      <c r="C646" s="9" t="s">
        <v>627</v>
      </c>
      <c r="D646" s="10">
        <v>20400</v>
      </c>
      <c r="E646" s="10">
        <v>17000</v>
      </c>
      <c r="F646" s="10">
        <v>3400</v>
      </c>
      <c r="G646" s="9" t="s">
        <v>13</v>
      </c>
      <c r="H646" s="9" t="s">
        <v>22</v>
      </c>
    </row>
    <row r="647" spans="1:8" ht="11.8" customHeight="1" x14ac:dyDescent="0.2">
      <c r="A647" s="11">
        <v>45121</v>
      </c>
      <c r="B647" s="12" t="s">
        <v>626</v>
      </c>
      <c r="C647" s="12" t="s">
        <v>628</v>
      </c>
      <c r="D647" s="13">
        <v>10800</v>
      </c>
      <c r="E647" s="13">
        <v>9000</v>
      </c>
      <c r="F647" s="13">
        <v>1800</v>
      </c>
      <c r="G647" s="12" t="s">
        <v>13</v>
      </c>
      <c r="H647" s="12" t="s">
        <v>22</v>
      </c>
    </row>
    <row r="648" spans="1:8" ht="11.8" customHeight="1" x14ac:dyDescent="0.2">
      <c r="A648" s="11">
        <v>45121</v>
      </c>
      <c r="B648" s="12" t="s">
        <v>626</v>
      </c>
      <c r="C648" s="12" t="s">
        <v>629</v>
      </c>
      <c r="D648" s="13">
        <v>792</v>
      </c>
      <c r="E648" s="13">
        <v>660</v>
      </c>
      <c r="F648" s="13">
        <v>132</v>
      </c>
      <c r="G648" s="12" t="s">
        <v>10</v>
      </c>
      <c r="H648" s="12" t="s">
        <v>20</v>
      </c>
    </row>
    <row r="649" spans="1:8" ht="11.8" customHeight="1" x14ac:dyDescent="0.2">
      <c r="A649" s="11">
        <v>45191</v>
      </c>
      <c r="B649" s="12" t="s">
        <v>626</v>
      </c>
      <c r="C649" s="12" t="s">
        <v>630</v>
      </c>
      <c r="D649" s="13">
        <v>14700</v>
      </c>
      <c r="E649" s="13">
        <v>12250</v>
      </c>
      <c r="F649" s="13">
        <v>2450</v>
      </c>
      <c r="G649" s="12" t="s">
        <v>13</v>
      </c>
      <c r="H649" s="12" t="s">
        <v>171</v>
      </c>
    </row>
    <row r="650" spans="1:8" ht="11.8" customHeight="1" x14ac:dyDescent="0.2">
      <c r="A650" s="14" t="s">
        <v>631</v>
      </c>
      <c r="B650" s="14"/>
      <c r="C650" s="14"/>
      <c r="D650" s="15">
        <f>SUM(D646:D649)</f>
        <v>46692</v>
      </c>
      <c r="E650" s="15">
        <f>SUM(E646:E649)</f>
        <v>38910</v>
      </c>
      <c r="F650" s="15">
        <f>SUM(F646:F649)</f>
        <v>7782</v>
      </c>
      <c r="G650" s="14"/>
      <c r="H650" s="14"/>
    </row>
    <row r="651" spans="1:8" ht="11.8" customHeight="1" x14ac:dyDescent="0.2">
      <c r="A651" s="23"/>
      <c r="B651" s="23"/>
      <c r="C651" s="23"/>
      <c r="D651" s="24"/>
      <c r="E651" s="24"/>
      <c r="F651" s="24"/>
      <c r="G651" s="23"/>
      <c r="H651" s="23"/>
    </row>
    <row r="652" spans="1:8" s="5" customFormat="1" ht="12.95" customHeight="1" x14ac:dyDescent="0.2">
      <c r="A652" s="16" t="s">
        <v>632</v>
      </c>
      <c r="B652" s="16"/>
      <c r="C652" s="16"/>
      <c r="D652" s="16"/>
      <c r="E652" s="16"/>
      <c r="F652" s="16"/>
      <c r="G652" s="16"/>
      <c r="H652" s="16"/>
    </row>
    <row r="653" spans="1:8" ht="11.8" customHeight="1" x14ac:dyDescent="0.2">
      <c r="A653" s="8">
        <v>45184</v>
      </c>
      <c r="B653" s="9" t="s">
        <v>633</v>
      </c>
      <c r="C653" s="9" t="s">
        <v>634</v>
      </c>
      <c r="D653" s="10">
        <v>1000</v>
      </c>
      <c r="E653" s="10">
        <v>1000</v>
      </c>
      <c r="F653" s="10">
        <v>0</v>
      </c>
      <c r="G653" s="9" t="s">
        <v>170</v>
      </c>
      <c r="H653" s="9" t="s">
        <v>171</v>
      </c>
    </row>
    <row r="654" spans="1:8" ht="11.8" customHeight="1" x14ac:dyDescent="0.2">
      <c r="A654" s="14" t="s">
        <v>635</v>
      </c>
      <c r="B654" s="14"/>
      <c r="C654" s="14"/>
      <c r="D654" s="15">
        <f>D653</f>
        <v>1000</v>
      </c>
      <c r="E654" s="15">
        <f>E653</f>
        <v>1000</v>
      </c>
      <c r="F654" s="15">
        <f>F653</f>
        <v>0</v>
      </c>
      <c r="G654" s="14"/>
      <c r="H654" s="14"/>
    </row>
    <row r="655" spans="1:8" ht="13.45" customHeight="1" x14ac:dyDescent="0.2"/>
    <row r="656" spans="1:8" s="5" customFormat="1" ht="12.95" customHeight="1" x14ac:dyDescent="0.2">
      <c r="A656" s="16" t="s">
        <v>636</v>
      </c>
      <c r="B656" s="16"/>
      <c r="C656" s="16"/>
      <c r="D656" s="16"/>
      <c r="E656" s="16"/>
      <c r="F656" s="16"/>
      <c r="G656" s="16"/>
      <c r="H656" s="16"/>
    </row>
    <row r="657" spans="1:8" ht="11.8" customHeight="1" x14ac:dyDescent="0.2">
      <c r="A657" s="8">
        <v>45086</v>
      </c>
      <c r="B657" s="9" t="s">
        <v>637</v>
      </c>
      <c r="C657" s="9" t="s">
        <v>638</v>
      </c>
      <c r="D657" s="10">
        <v>1873.11</v>
      </c>
      <c r="E657" s="10">
        <v>1873.11</v>
      </c>
      <c r="F657" s="10">
        <v>0</v>
      </c>
      <c r="G657" s="9" t="s">
        <v>13</v>
      </c>
      <c r="H657" s="9" t="s">
        <v>15</v>
      </c>
    </row>
    <row r="658" spans="1:8" ht="11.8" customHeight="1" x14ac:dyDescent="0.2">
      <c r="A658" s="14" t="s">
        <v>639</v>
      </c>
      <c r="B658" s="14"/>
      <c r="C658" s="14"/>
      <c r="D658" s="15">
        <f>D657</f>
        <v>1873.11</v>
      </c>
      <c r="E658" s="15">
        <f>E657</f>
        <v>1873.11</v>
      </c>
      <c r="F658" s="15">
        <f>F657</f>
        <v>0</v>
      </c>
      <c r="G658" s="14"/>
      <c r="H658" s="14"/>
    </row>
    <row r="659" spans="1:8" ht="13.45" customHeight="1" x14ac:dyDescent="0.2"/>
    <row r="660" spans="1:8" s="5" customFormat="1" ht="12.95" customHeight="1" x14ac:dyDescent="0.2">
      <c r="A660" s="16" t="s">
        <v>640</v>
      </c>
      <c r="B660" s="16"/>
      <c r="C660" s="16"/>
      <c r="D660" s="16"/>
      <c r="E660" s="16"/>
      <c r="F660" s="16"/>
      <c r="G660" s="16"/>
      <c r="H660" s="16"/>
    </row>
    <row r="661" spans="1:8" ht="11.8" customHeight="1" x14ac:dyDescent="0.2">
      <c r="A661" s="8">
        <v>45110</v>
      </c>
      <c r="B661" s="9" t="s">
        <v>641</v>
      </c>
      <c r="C661" s="9" t="s">
        <v>634</v>
      </c>
      <c r="D661" s="10">
        <v>7000</v>
      </c>
      <c r="E661" s="10">
        <v>7000</v>
      </c>
      <c r="F661" s="10">
        <v>0</v>
      </c>
      <c r="G661" s="9" t="s">
        <v>13</v>
      </c>
      <c r="H661" s="9" t="s">
        <v>171</v>
      </c>
    </row>
    <row r="662" spans="1:8" ht="11.8" customHeight="1" x14ac:dyDescent="0.2">
      <c r="A662" s="14" t="s">
        <v>642</v>
      </c>
      <c r="B662" s="14"/>
      <c r="C662" s="14"/>
      <c r="D662" s="15">
        <f>D661</f>
        <v>7000</v>
      </c>
      <c r="E662" s="15">
        <f>E661</f>
        <v>7000</v>
      </c>
      <c r="F662" s="15">
        <f>F661</f>
        <v>0</v>
      </c>
      <c r="G662" s="14"/>
      <c r="H662" s="14"/>
    </row>
    <row r="663" spans="1:8" ht="13.45" customHeight="1" x14ac:dyDescent="0.2"/>
    <row r="664" spans="1:8" s="5" customFormat="1" ht="12.95" customHeight="1" x14ac:dyDescent="0.2">
      <c r="A664" s="16" t="s">
        <v>643</v>
      </c>
      <c r="B664" s="16"/>
      <c r="C664" s="16"/>
      <c r="D664" s="16"/>
      <c r="E664" s="16"/>
      <c r="F664" s="16"/>
      <c r="G664" s="16"/>
      <c r="H664" s="16"/>
    </row>
    <row r="665" spans="1:8" ht="11.8" customHeight="1" x14ac:dyDescent="0.2">
      <c r="A665" s="8">
        <v>45072</v>
      </c>
      <c r="B665" s="9" t="s">
        <v>644</v>
      </c>
      <c r="C665" s="9" t="s">
        <v>645</v>
      </c>
      <c r="D665" s="10">
        <v>124.86</v>
      </c>
      <c r="E665" s="10">
        <v>104.05</v>
      </c>
      <c r="F665" s="10">
        <v>20.81</v>
      </c>
      <c r="G665" s="9" t="s">
        <v>10</v>
      </c>
      <c r="H665" s="9" t="s">
        <v>17</v>
      </c>
    </row>
    <row r="666" spans="1:8" ht="11.8" customHeight="1" x14ac:dyDescent="0.2">
      <c r="A666" s="11">
        <v>45135</v>
      </c>
      <c r="B666" s="12" t="s">
        <v>644</v>
      </c>
      <c r="C666" s="12" t="s">
        <v>646</v>
      </c>
      <c r="D666" s="13">
        <v>594</v>
      </c>
      <c r="E666" s="13">
        <v>495</v>
      </c>
      <c r="F666" s="13">
        <v>99</v>
      </c>
      <c r="G666" s="12" t="s">
        <v>10</v>
      </c>
      <c r="H666" s="12" t="s">
        <v>77</v>
      </c>
    </row>
    <row r="667" spans="1:8" ht="11.8" customHeight="1" x14ac:dyDescent="0.2">
      <c r="A667" s="11">
        <v>45142</v>
      </c>
      <c r="B667" s="12" t="s">
        <v>644</v>
      </c>
      <c r="C667" s="12" t="s">
        <v>647</v>
      </c>
      <c r="D667" s="13">
        <v>84</v>
      </c>
      <c r="E667" s="13">
        <v>70</v>
      </c>
      <c r="F667" s="13">
        <v>14</v>
      </c>
      <c r="G667" s="12" t="s">
        <v>10</v>
      </c>
      <c r="H667" s="12" t="s">
        <v>17</v>
      </c>
    </row>
    <row r="668" spans="1:8" ht="11.8" customHeight="1" x14ac:dyDescent="0.2">
      <c r="A668" s="11">
        <v>45163</v>
      </c>
      <c r="B668" s="12" t="s">
        <v>644</v>
      </c>
      <c r="C668" s="12" t="s">
        <v>648</v>
      </c>
      <c r="D668" s="13">
        <v>859.2</v>
      </c>
      <c r="E668" s="13">
        <v>716</v>
      </c>
      <c r="F668" s="13">
        <v>143.19999999999999</v>
      </c>
      <c r="G668" s="12" t="s">
        <v>10</v>
      </c>
      <c r="H668" s="12" t="s">
        <v>17</v>
      </c>
    </row>
    <row r="669" spans="1:8" ht="11.8" customHeight="1" x14ac:dyDescent="0.2">
      <c r="A669" s="14" t="s">
        <v>649</v>
      </c>
      <c r="B669" s="14"/>
      <c r="C669" s="14"/>
      <c r="D669" s="15">
        <f>SUM(D665:D668)</f>
        <v>1662.06</v>
      </c>
      <c r="E669" s="15">
        <f>SUM(E665:E668)</f>
        <v>1385.05</v>
      </c>
      <c r="F669" s="15">
        <f>SUM(F665:F668)</f>
        <v>277.01</v>
      </c>
      <c r="G669" s="14"/>
      <c r="H669" s="14"/>
    </row>
    <row r="670" spans="1:8" ht="13.45" customHeight="1" x14ac:dyDescent="0.2"/>
    <row r="671" spans="1:8" s="5" customFormat="1" ht="12.95" customHeight="1" x14ac:dyDescent="0.2">
      <c r="A671" s="16" t="s">
        <v>650</v>
      </c>
      <c r="B671" s="16"/>
      <c r="C671" s="16"/>
      <c r="D671" s="16"/>
      <c r="E671" s="16"/>
      <c r="F671" s="16"/>
      <c r="G671" s="16"/>
      <c r="H671" s="16"/>
    </row>
    <row r="672" spans="1:8" ht="11.8" customHeight="1" x14ac:dyDescent="0.2">
      <c r="A672" s="8">
        <v>45017</v>
      </c>
      <c r="B672" s="9" t="s">
        <v>651</v>
      </c>
      <c r="C672" s="9" t="s">
        <v>25</v>
      </c>
      <c r="D672" s="10">
        <v>71.040000000000006</v>
      </c>
      <c r="E672" s="10">
        <v>59.2</v>
      </c>
      <c r="F672" s="10">
        <v>11.84</v>
      </c>
      <c r="G672" s="9" t="s">
        <v>279</v>
      </c>
      <c r="H672" s="9" t="s">
        <v>20</v>
      </c>
    </row>
    <row r="673" spans="1:8" ht="11.8" customHeight="1" x14ac:dyDescent="0.2">
      <c r="A673" s="11">
        <v>45022</v>
      </c>
      <c r="B673" s="12" t="s">
        <v>651</v>
      </c>
      <c r="C673" s="12" t="s">
        <v>652</v>
      </c>
      <c r="D673" s="13">
        <v>41.94</v>
      </c>
      <c r="E673" s="13">
        <v>34.950000000000003</v>
      </c>
      <c r="F673" s="13">
        <v>6.99</v>
      </c>
      <c r="G673" s="12" t="s">
        <v>60</v>
      </c>
      <c r="H673" s="12" t="s">
        <v>20</v>
      </c>
    </row>
    <row r="674" spans="1:8" ht="11.8" customHeight="1" x14ac:dyDescent="0.2">
      <c r="A674" s="11">
        <v>45022</v>
      </c>
      <c r="B674" s="12" t="s">
        <v>651</v>
      </c>
      <c r="C674" s="12" t="s">
        <v>652</v>
      </c>
      <c r="D674" s="13">
        <v>67.7</v>
      </c>
      <c r="E674" s="13">
        <v>56.42</v>
      </c>
      <c r="F674" s="13">
        <v>11.28</v>
      </c>
      <c r="G674" s="12" t="s">
        <v>60</v>
      </c>
      <c r="H674" s="12" t="s">
        <v>20</v>
      </c>
    </row>
    <row r="675" spans="1:8" ht="11.8" customHeight="1" x14ac:dyDescent="0.2">
      <c r="A675" s="11">
        <v>45063</v>
      </c>
      <c r="B675" s="12" t="s">
        <v>651</v>
      </c>
      <c r="C675" s="12" t="s">
        <v>653</v>
      </c>
      <c r="D675" s="13">
        <v>71.86</v>
      </c>
      <c r="E675" s="13">
        <v>59.88</v>
      </c>
      <c r="F675" s="13">
        <v>11.98</v>
      </c>
      <c r="G675" s="12" t="s">
        <v>60</v>
      </c>
      <c r="H675" s="12" t="s">
        <v>20</v>
      </c>
    </row>
    <row r="676" spans="1:8" ht="11.8" customHeight="1" x14ac:dyDescent="0.2">
      <c r="A676" s="11">
        <v>45069</v>
      </c>
      <c r="B676" s="12" t="s">
        <v>651</v>
      </c>
      <c r="C676" s="12" t="s">
        <v>654</v>
      </c>
      <c r="D676" s="13">
        <v>147.77000000000001</v>
      </c>
      <c r="E676" s="13">
        <v>123.14</v>
      </c>
      <c r="F676" s="13">
        <v>24.63</v>
      </c>
      <c r="G676" s="12" t="s">
        <v>60</v>
      </c>
      <c r="H676" s="12" t="s">
        <v>20</v>
      </c>
    </row>
    <row r="677" spans="1:8" ht="11.8" customHeight="1" x14ac:dyDescent="0.2">
      <c r="A677" s="11">
        <v>45103</v>
      </c>
      <c r="B677" s="12" t="s">
        <v>651</v>
      </c>
      <c r="C677" s="12" t="s">
        <v>655</v>
      </c>
      <c r="D677" s="13">
        <v>14.62</v>
      </c>
      <c r="E677" s="13">
        <v>12.18</v>
      </c>
      <c r="F677" s="13">
        <v>2.44</v>
      </c>
      <c r="G677" s="12" t="s">
        <v>279</v>
      </c>
      <c r="H677" s="12" t="s">
        <v>20</v>
      </c>
    </row>
    <row r="678" spans="1:8" ht="11.8" customHeight="1" x14ac:dyDescent="0.2">
      <c r="A678" s="11">
        <v>45168</v>
      </c>
      <c r="B678" s="12" t="s">
        <v>651</v>
      </c>
      <c r="C678" s="12" t="s">
        <v>538</v>
      </c>
      <c r="D678" s="13">
        <v>547.91999999999996</v>
      </c>
      <c r="E678" s="13">
        <v>456.6</v>
      </c>
      <c r="F678" s="13">
        <v>91.32</v>
      </c>
      <c r="G678" s="12" t="s">
        <v>279</v>
      </c>
      <c r="H678" s="12" t="s">
        <v>20</v>
      </c>
    </row>
    <row r="679" spans="1:8" ht="11.8" customHeight="1" x14ac:dyDescent="0.2">
      <c r="A679" s="14" t="s">
        <v>656</v>
      </c>
      <c r="B679" s="14"/>
      <c r="C679" s="14"/>
      <c r="D679" s="15">
        <f>SUM(D672:D678)</f>
        <v>962.85</v>
      </c>
      <c r="E679" s="15">
        <f>SUM(E672:E678)</f>
        <v>802.37</v>
      </c>
      <c r="F679" s="15">
        <f>SUM(F672:F678)</f>
        <v>160.47999999999999</v>
      </c>
      <c r="G679" s="14"/>
      <c r="H679" s="14"/>
    </row>
    <row r="680" spans="1:8" ht="13.45" customHeight="1" x14ac:dyDescent="0.2"/>
    <row r="681" spans="1:8" s="5" customFormat="1" ht="12.95" customHeight="1" x14ac:dyDescent="0.2">
      <c r="A681" s="16" t="s">
        <v>657</v>
      </c>
      <c r="B681" s="16"/>
      <c r="C681" s="16"/>
      <c r="D681" s="16"/>
      <c r="E681" s="16"/>
      <c r="F681" s="16"/>
      <c r="G681" s="16"/>
      <c r="H681" s="16"/>
    </row>
    <row r="682" spans="1:8" ht="11.8" customHeight="1" x14ac:dyDescent="0.2">
      <c r="A682" s="8">
        <v>45142</v>
      </c>
      <c r="B682" s="9" t="s">
        <v>658</v>
      </c>
      <c r="C682" s="9" t="s">
        <v>659</v>
      </c>
      <c r="D682" s="10">
        <v>1080</v>
      </c>
      <c r="E682" s="10">
        <v>900</v>
      </c>
      <c r="F682" s="10">
        <v>180</v>
      </c>
      <c r="G682" s="9" t="s">
        <v>109</v>
      </c>
      <c r="H682" s="9" t="s">
        <v>89</v>
      </c>
    </row>
    <row r="683" spans="1:8" ht="11.8" customHeight="1" x14ac:dyDescent="0.2">
      <c r="A683" s="11">
        <v>45142</v>
      </c>
      <c r="B683" s="12" t="s">
        <v>658</v>
      </c>
      <c r="C683" s="12" t="s">
        <v>660</v>
      </c>
      <c r="D683" s="13">
        <v>4940.3999999999996</v>
      </c>
      <c r="E683" s="13">
        <v>4117</v>
      </c>
      <c r="F683" s="13">
        <v>823.4</v>
      </c>
      <c r="G683" s="12" t="s">
        <v>109</v>
      </c>
      <c r="H683" s="12" t="s">
        <v>89</v>
      </c>
    </row>
    <row r="684" spans="1:8" ht="11.8" customHeight="1" x14ac:dyDescent="0.2">
      <c r="A684" s="11">
        <v>45142</v>
      </c>
      <c r="B684" s="12" t="s">
        <v>658</v>
      </c>
      <c r="C684" s="12" t="s">
        <v>661</v>
      </c>
      <c r="D684" s="13">
        <v>180073.2</v>
      </c>
      <c r="E684" s="13">
        <v>150061</v>
      </c>
      <c r="F684" s="13">
        <v>30012.2</v>
      </c>
      <c r="G684" s="12" t="s">
        <v>109</v>
      </c>
      <c r="H684" s="12" t="s">
        <v>89</v>
      </c>
    </row>
    <row r="685" spans="1:8" ht="11.8" customHeight="1" x14ac:dyDescent="0.2">
      <c r="A685" s="11">
        <v>45142</v>
      </c>
      <c r="B685" s="12" t="s">
        <v>658</v>
      </c>
      <c r="C685" s="12" t="s">
        <v>662</v>
      </c>
      <c r="D685" s="13">
        <v>480</v>
      </c>
      <c r="E685" s="13">
        <v>400</v>
      </c>
      <c r="F685" s="13">
        <v>80</v>
      </c>
      <c r="G685" s="12" t="s">
        <v>109</v>
      </c>
      <c r="H685" s="12" t="s">
        <v>89</v>
      </c>
    </row>
    <row r="686" spans="1:8" ht="11.8" customHeight="1" x14ac:dyDescent="0.2">
      <c r="A686" s="11">
        <v>45156</v>
      </c>
      <c r="B686" s="12" t="s">
        <v>658</v>
      </c>
      <c r="C686" s="12" t="s">
        <v>663</v>
      </c>
      <c r="D686" s="13">
        <v>768</v>
      </c>
      <c r="E686" s="13">
        <v>640</v>
      </c>
      <c r="F686" s="13">
        <v>128</v>
      </c>
      <c r="G686" s="12" t="s">
        <v>109</v>
      </c>
      <c r="H686" s="12" t="s">
        <v>20</v>
      </c>
    </row>
    <row r="687" spans="1:8" ht="11.8" customHeight="1" x14ac:dyDescent="0.2">
      <c r="A687" s="11">
        <v>45170</v>
      </c>
      <c r="B687" s="12" t="s">
        <v>658</v>
      </c>
      <c r="C687" s="12" t="s">
        <v>664</v>
      </c>
      <c r="D687" s="13">
        <v>4560</v>
      </c>
      <c r="E687" s="13">
        <v>3800</v>
      </c>
      <c r="F687" s="13">
        <v>760</v>
      </c>
      <c r="G687" s="12" t="s">
        <v>109</v>
      </c>
      <c r="H687" s="12" t="s">
        <v>294</v>
      </c>
    </row>
    <row r="688" spans="1:8" ht="11.8" customHeight="1" x14ac:dyDescent="0.2">
      <c r="A688" s="11">
        <v>45170</v>
      </c>
      <c r="B688" s="12" t="s">
        <v>658</v>
      </c>
      <c r="C688" s="12" t="s">
        <v>665</v>
      </c>
      <c r="D688" s="13">
        <v>7514.4</v>
      </c>
      <c r="E688" s="13">
        <v>6262</v>
      </c>
      <c r="F688" s="13">
        <v>1252.4000000000001</v>
      </c>
      <c r="G688" s="12" t="s">
        <v>109</v>
      </c>
      <c r="H688" s="12" t="s">
        <v>89</v>
      </c>
    </row>
    <row r="689" spans="1:8" ht="11.8" customHeight="1" x14ac:dyDescent="0.2">
      <c r="A689" s="11">
        <v>45170</v>
      </c>
      <c r="B689" s="12" t="s">
        <v>658</v>
      </c>
      <c r="C689" s="12" t="s">
        <v>666</v>
      </c>
      <c r="D689" s="13">
        <v>53424</v>
      </c>
      <c r="E689" s="13">
        <v>44520</v>
      </c>
      <c r="F689" s="13">
        <v>8904</v>
      </c>
      <c r="G689" s="12" t="s">
        <v>109</v>
      </c>
      <c r="H689" s="12" t="s">
        <v>294</v>
      </c>
    </row>
    <row r="690" spans="1:8" ht="11.8" customHeight="1" x14ac:dyDescent="0.2">
      <c r="A690" s="14" t="s">
        <v>667</v>
      </c>
      <c r="B690" s="14"/>
      <c r="C690" s="14"/>
      <c r="D690" s="15">
        <f>SUM(D682:D689)</f>
        <v>252840</v>
      </c>
      <c r="E690" s="15">
        <f>SUM(E682:E689)</f>
        <v>210700</v>
      </c>
      <c r="F690" s="15">
        <f>SUM(F682:F689)</f>
        <v>42140</v>
      </c>
      <c r="G690" s="14"/>
      <c r="H690" s="14"/>
    </row>
    <row r="691" spans="1:8" ht="13.45" customHeight="1" x14ac:dyDescent="0.2"/>
    <row r="692" spans="1:8" s="5" customFormat="1" ht="12.95" customHeight="1" x14ac:dyDescent="0.2">
      <c r="A692" s="16" t="s">
        <v>668</v>
      </c>
      <c r="B692" s="16"/>
      <c r="C692" s="16"/>
      <c r="D692" s="16"/>
      <c r="E692" s="16"/>
      <c r="F692" s="16"/>
      <c r="G692" s="16"/>
      <c r="H692" s="16"/>
    </row>
    <row r="693" spans="1:8" ht="11.8" customHeight="1" x14ac:dyDescent="0.2">
      <c r="A693" s="8">
        <v>45110</v>
      </c>
      <c r="B693" s="9" t="s">
        <v>669</v>
      </c>
      <c r="C693" s="9" t="s">
        <v>670</v>
      </c>
      <c r="D693" s="10">
        <v>3490.8</v>
      </c>
      <c r="E693" s="10">
        <v>2909</v>
      </c>
      <c r="F693" s="10">
        <v>581.79999999999995</v>
      </c>
      <c r="G693" s="9" t="s">
        <v>62</v>
      </c>
      <c r="H693" s="9" t="s">
        <v>20</v>
      </c>
    </row>
    <row r="694" spans="1:8" ht="11.8" customHeight="1" x14ac:dyDescent="0.2">
      <c r="A694" s="14" t="s">
        <v>671</v>
      </c>
      <c r="B694" s="14"/>
      <c r="C694" s="14"/>
      <c r="D694" s="15">
        <f>D693</f>
        <v>3490.8</v>
      </c>
      <c r="E694" s="15">
        <f>E693</f>
        <v>2909</v>
      </c>
      <c r="F694" s="15">
        <f>F693</f>
        <v>581.79999999999995</v>
      </c>
      <c r="G694" s="14"/>
      <c r="H694" s="14"/>
    </row>
    <row r="695" spans="1:8" ht="13.45" customHeight="1" x14ac:dyDescent="0.2"/>
    <row r="696" spans="1:8" s="5" customFormat="1" ht="12.95" customHeight="1" x14ac:dyDescent="0.2">
      <c r="A696" s="16" t="s">
        <v>672</v>
      </c>
      <c r="B696" s="16"/>
      <c r="C696" s="16"/>
      <c r="D696" s="16"/>
      <c r="E696" s="16"/>
      <c r="F696" s="16"/>
      <c r="G696" s="16"/>
      <c r="H696" s="16"/>
    </row>
    <row r="697" spans="1:8" ht="11.8" customHeight="1" x14ac:dyDescent="0.2">
      <c r="A697" s="8">
        <v>45027</v>
      </c>
      <c r="B697" s="9" t="s">
        <v>673</v>
      </c>
      <c r="C697" s="9" t="s">
        <v>674</v>
      </c>
      <c r="D697" s="10">
        <v>1060.08</v>
      </c>
      <c r="E697" s="10">
        <v>883.4</v>
      </c>
      <c r="F697" s="10">
        <v>176.68</v>
      </c>
      <c r="G697" s="9" t="s">
        <v>539</v>
      </c>
      <c r="H697" s="9" t="s">
        <v>31</v>
      </c>
    </row>
    <row r="698" spans="1:8" ht="11.8" customHeight="1" x14ac:dyDescent="0.2">
      <c r="A698" s="11">
        <v>45027</v>
      </c>
      <c r="B698" s="12" t="s">
        <v>673</v>
      </c>
      <c r="C698" s="12" t="s">
        <v>675</v>
      </c>
      <c r="D698" s="13">
        <v>92.06</v>
      </c>
      <c r="E698" s="13">
        <v>76.72</v>
      </c>
      <c r="F698" s="13">
        <v>15.34</v>
      </c>
      <c r="G698" s="12" t="s">
        <v>539</v>
      </c>
      <c r="H698" s="12" t="s">
        <v>31</v>
      </c>
    </row>
    <row r="699" spans="1:8" ht="11.8" customHeight="1" x14ac:dyDescent="0.2">
      <c r="A699" s="11">
        <v>45027</v>
      </c>
      <c r="B699" s="12" t="s">
        <v>673</v>
      </c>
      <c r="C699" s="12" t="s">
        <v>676</v>
      </c>
      <c r="D699" s="13">
        <v>122.63</v>
      </c>
      <c r="E699" s="13">
        <v>102.19</v>
      </c>
      <c r="F699" s="13">
        <v>20.440000000000001</v>
      </c>
      <c r="G699" s="12" t="s">
        <v>539</v>
      </c>
      <c r="H699" s="12" t="s">
        <v>31</v>
      </c>
    </row>
    <row r="700" spans="1:8" ht="11.8" customHeight="1" x14ac:dyDescent="0.2">
      <c r="A700" s="11">
        <v>45027</v>
      </c>
      <c r="B700" s="12" t="s">
        <v>673</v>
      </c>
      <c r="C700" s="12" t="s">
        <v>677</v>
      </c>
      <c r="D700" s="13">
        <v>124.93</v>
      </c>
      <c r="E700" s="13">
        <v>104.11</v>
      </c>
      <c r="F700" s="13">
        <v>20.82</v>
      </c>
      <c r="G700" s="12" t="s">
        <v>539</v>
      </c>
      <c r="H700" s="12" t="s">
        <v>31</v>
      </c>
    </row>
    <row r="701" spans="1:8" ht="11.8" customHeight="1" x14ac:dyDescent="0.2">
      <c r="A701" s="11">
        <v>45027</v>
      </c>
      <c r="B701" s="12" t="s">
        <v>673</v>
      </c>
      <c r="C701" s="12" t="s">
        <v>678</v>
      </c>
      <c r="D701" s="13">
        <v>95.16</v>
      </c>
      <c r="E701" s="13">
        <v>79.3</v>
      </c>
      <c r="F701" s="13">
        <v>15.86</v>
      </c>
      <c r="G701" s="12" t="s">
        <v>539</v>
      </c>
      <c r="H701" s="12" t="s">
        <v>31</v>
      </c>
    </row>
    <row r="702" spans="1:8" ht="11.8" customHeight="1" x14ac:dyDescent="0.2">
      <c r="A702" s="11">
        <v>45027</v>
      </c>
      <c r="B702" s="12" t="s">
        <v>673</v>
      </c>
      <c r="C702" s="12" t="s">
        <v>679</v>
      </c>
      <c r="D702" s="13">
        <v>64.680000000000007</v>
      </c>
      <c r="E702" s="13">
        <v>53.9</v>
      </c>
      <c r="F702" s="13">
        <v>10.78</v>
      </c>
      <c r="G702" s="12" t="s">
        <v>539</v>
      </c>
      <c r="H702" s="12" t="s">
        <v>31</v>
      </c>
    </row>
    <row r="703" spans="1:8" ht="11.8" customHeight="1" x14ac:dyDescent="0.2">
      <c r="A703" s="11">
        <v>45027</v>
      </c>
      <c r="B703" s="12" t="s">
        <v>673</v>
      </c>
      <c r="C703" s="12" t="s">
        <v>680</v>
      </c>
      <c r="D703" s="13">
        <v>73.540000000000006</v>
      </c>
      <c r="E703" s="13">
        <v>61.28</v>
      </c>
      <c r="F703" s="13">
        <v>12.26</v>
      </c>
      <c r="G703" s="12" t="s">
        <v>539</v>
      </c>
      <c r="H703" s="12" t="s">
        <v>31</v>
      </c>
    </row>
    <row r="704" spans="1:8" ht="11.8" customHeight="1" x14ac:dyDescent="0.2">
      <c r="A704" s="11">
        <v>45027</v>
      </c>
      <c r="B704" s="12" t="s">
        <v>673</v>
      </c>
      <c r="C704" s="12" t="s">
        <v>681</v>
      </c>
      <c r="D704" s="13">
        <v>71.540000000000006</v>
      </c>
      <c r="E704" s="13">
        <v>59.62</v>
      </c>
      <c r="F704" s="13">
        <v>11.92</v>
      </c>
      <c r="G704" s="12" t="s">
        <v>539</v>
      </c>
      <c r="H704" s="12" t="s">
        <v>31</v>
      </c>
    </row>
    <row r="705" spans="1:8" ht="11.8" customHeight="1" x14ac:dyDescent="0.2">
      <c r="A705" s="11">
        <v>45027</v>
      </c>
      <c r="B705" s="12" t="s">
        <v>673</v>
      </c>
      <c r="C705" s="12" t="s">
        <v>682</v>
      </c>
      <c r="D705" s="13">
        <v>223.04</v>
      </c>
      <c r="E705" s="13">
        <v>185.87</v>
      </c>
      <c r="F705" s="13">
        <v>37.17</v>
      </c>
      <c r="G705" s="12" t="s">
        <v>539</v>
      </c>
      <c r="H705" s="12" t="s">
        <v>31</v>
      </c>
    </row>
    <row r="706" spans="1:8" ht="11.8" customHeight="1" x14ac:dyDescent="0.2">
      <c r="A706" s="11">
        <v>45027</v>
      </c>
      <c r="B706" s="12" t="s">
        <v>673</v>
      </c>
      <c r="C706" s="12" t="s">
        <v>683</v>
      </c>
      <c r="D706" s="13">
        <v>166.46</v>
      </c>
      <c r="E706" s="13">
        <v>138.72</v>
      </c>
      <c r="F706" s="13">
        <v>27.74</v>
      </c>
      <c r="G706" s="12" t="s">
        <v>539</v>
      </c>
      <c r="H706" s="12" t="s">
        <v>31</v>
      </c>
    </row>
    <row r="707" spans="1:8" ht="11.8" customHeight="1" x14ac:dyDescent="0.2">
      <c r="A707" s="11">
        <v>45027</v>
      </c>
      <c r="B707" s="12" t="s">
        <v>673</v>
      </c>
      <c r="C707" s="12" t="s">
        <v>684</v>
      </c>
      <c r="D707" s="13">
        <v>245.3</v>
      </c>
      <c r="E707" s="13">
        <v>204.42</v>
      </c>
      <c r="F707" s="13">
        <v>40.880000000000003</v>
      </c>
      <c r="G707" s="12" t="s">
        <v>539</v>
      </c>
      <c r="H707" s="12" t="s">
        <v>31</v>
      </c>
    </row>
    <row r="708" spans="1:8" ht="11.8" customHeight="1" x14ac:dyDescent="0.2">
      <c r="A708" s="11">
        <v>45027</v>
      </c>
      <c r="B708" s="12" t="s">
        <v>673</v>
      </c>
      <c r="C708" s="12" t="s">
        <v>685</v>
      </c>
      <c r="D708" s="13">
        <v>149.65</v>
      </c>
      <c r="E708" s="13">
        <v>124.71</v>
      </c>
      <c r="F708" s="13">
        <v>24.94</v>
      </c>
      <c r="G708" s="12" t="s">
        <v>539</v>
      </c>
      <c r="H708" s="12" t="s">
        <v>31</v>
      </c>
    </row>
    <row r="709" spans="1:8" ht="11.8" customHeight="1" x14ac:dyDescent="0.2">
      <c r="A709" s="11">
        <v>45027</v>
      </c>
      <c r="B709" s="12" t="s">
        <v>673</v>
      </c>
      <c r="C709" s="12" t="s">
        <v>686</v>
      </c>
      <c r="D709" s="13">
        <v>110.04</v>
      </c>
      <c r="E709" s="13">
        <v>91.7</v>
      </c>
      <c r="F709" s="13">
        <v>18.34</v>
      </c>
      <c r="G709" s="12" t="s">
        <v>539</v>
      </c>
      <c r="H709" s="12" t="s">
        <v>31</v>
      </c>
    </row>
    <row r="710" spans="1:8" ht="11.8" customHeight="1" x14ac:dyDescent="0.2">
      <c r="A710" s="11">
        <v>45027</v>
      </c>
      <c r="B710" s="12" t="s">
        <v>673</v>
      </c>
      <c r="C710" s="12" t="s">
        <v>687</v>
      </c>
      <c r="D710" s="13">
        <v>63.36</v>
      </c>
      <c r="E710" s="13">
        <v>52.8</v>
      </c>
      <c r="F710" s="13">
        <v>10.56</v>
      </c>
      <c r="G710" s="12" t="s">
        <v>539</v>
      </c>
      <c r="H710" s="12" t="s">
        <v>31</v>
      </c>
    </row>
    <row r="711" spans="1:8" ht="11.8" customHeight="1" x14ac:dyDescent="0.2">
      <c r="A711" s="11">
        <v>45027</v>
      </c>
      <c r="B711" s="12" t="s">
        <v>673</v>
      </c>
      <c r="C711" s="12" t="s">
        <v>688</v>
      </c>
      <c r="D711" s="13">
        <v>123.53</v>
      </c>
      <c r="E711" s="13">
        <v>102.94</v>
      </c>
      <c r="F711" s="13">
        <v>20.59</v>
      </c>
      <c r="G711" s="12" t="s">
        <v>539</v>
      </c>
      <c r="H711" s="12" t="s">
        <v>31</v>
      </c>
    </row>
    <row r="712" spans="1:8" ht="11.8" customHeight="1" x14ac:dyDescent="0.2">
      <c r="A712" s="11">
        <v>45027</v>
      </c>
      <c r="B712" s="12" t="s">
        <v>673</v>
      </c>
      <c r="C712" s="12" t="s">
        <v>689</v>
      </c>
      <c r="D712" s="13">
        <v>64.680000000000007</v>
      </c>
      <c r="E712" s="13">
        <v>53.9</v>
      </c>
      <c r="F712" s="13">
        <v>10.78</v>
      </c>
      <c r="G712" s="12" t="s">
        <v>539</v>
      </c>
      <c r="H712" s="12" t="s">
        <v>31</v>
      </c>
    </row>
    <row r="713" spans="1:8" ht="11.8" customHeight="1" x14ac:dyDescent="0.2">
      <c r="A713" s="11">
        <v>45027</v>
      </c>
      <c r="B713" s="12" t="s">
        <v>673</v>
      </c>
      <c r="C713" s="12" t="s">
        <v>690</v>
      </c>
      <c r="D713" s="13">
        <v>82.34</v>
      </c>
      <c r="E713" s="13">
        <v>68.62</v>
      </c>
      <c r="F713" s="13">
        <v>13.72</v>
      </c>
      <c r="G713" s="12" t="s">
        <v>539</v>
      </c>
      <c r="H713" s="12" t="s">
        <v>31</v>
      </c>
    </row>
    <row r="714" spans="1:8" ht="11.8" customHeight="1" x14ac:dyDescent="0.2">
      <c r="A714" s="11">
        <v>45027</v>
      </c>
      <c r="B714" s="12" t="s">
        <v>673</v>
      </c>
      <c r="C714" s="12" t="s">
        <v>691</v>
      </c>
      <c r="D714" s="13">
        <v>52.54</v>
      </c>
      <c r="E714" s="13">
        <v>43.78</v>
      </c>
      <c r="F714" s="13">
        <v>8.76</v>
      </c>
      <c r="G714" s="12" t="s">
        <v>539</v>
      </c>
      <c r="H714" s="12" t="s">
        <v>31</v>
      </c>
    </row>
    <row r="715" spans="1:8" ht="11.8" customHeight="1" x14ac:dyDescent="0.2">
      <c r="A715" s="11">
        <v>45027</v>
      </c>
      <c r="B715" s="12" t="s">
        <v>673</v>
      </c>
      <c r="C715" s="12" t="s">
        <v>692</v>
      </c>
      <c r="D715" s="13">
        <v>71.540000000000006</v>
      </c>
      <c r="E715" s="13">
        <v>59.62</v>
      </c>
      <c r="F715" s="13">
        <v>11.92</v>
      </c>
      <c r="G715" s="12" t="s">
        <v>539</v>
      </c>
      <c r="H715" s="12" t="s">
        <v>31</v>
      </c>
    </row>
    <row r="716" spans="1:8" ht="11.8" customHeight="1" x14ac:dyDescent="0.2">
      <c r="A716" s="11">
        <v>45027</v>
      </c>
      <c r="B716" s="12" t="s">
        <v>673</v>
      </c>
      <c r="C716" s="12" t="s">
        <v>693</v>
      </c>
      <c r="D716" s="13">
        <v>82.22</v>
      </c>
      <c r="E716" s="13">
        <v>68.52</v>
      </c>
      <c r="F716" s="13">
        <v>13.7</v>
      </c>
      <c r="G716" s="12" t="s">
        <v>539</v>
      </c>
      <c r="H716" s="12" t="s">
        <v>31</v>
      </c>
    </row>
    <row r="717" spans="1:8" ht="11.8" customHeight="1" x14ac:dyDescent="0.2">
      <c r="A717" s="11">
        <v>45027</v>
      </c>
      <c r="B717" s="12" t="s">
        <v>673</v>
      </c>
      <c r="C717" s="12" t="s">
        <v>694</v>
      </c>
      <c r="D717" s="13">
        <v>93.89</v>
      </c>
      <c r="E717" s="13">
        <v>78.239999999999995</v>
      </c>
      <c r="F717" s="13">
        <v>15.65</v>
      </c>
      <c r="G717" s="12" t="s">
        <v>539</v>
      </c>
      <c r="H717" s="12" t="s">
        <v>31</v>
      </c>
    </row>
    <row r="718" spans="1:8" ht="11.8" customHeight="1" x14ac:dyDescent="0.2">
      <c r="A718" s="11">
        <v>45027</v>
      </c>
      <c r="B718" s="12" t="s">
        <v>673</v>
      </c>
      <c r="C718" s="12" t="s">
        <v>695</v>
      </c>
      <c r="D718" s="13">
        <v>73.540000000000006</v>
      </c>
      <c r="E718" s="13">
        <v>61.28</v>
      </c>
      <c r="F718" s="13">
        <v>12.26</v>
      </c>
      <c r="G718" s="12" t="s">
        <v>539</v>
      </c>
      <c r="H718" s="12" t="s">
        <v>31</v>
      </c>
    </row>
    <row r="719" spans="1:8" ht="11.8" customHeight="1" x14ac:dyDescent="0.2">
      <c r="A719" s="11">
        <v>45027</v>
      </c>
      <c r="B719" s="12" t="s">
        <v>673</v>
      </c>
      <c r="C719" s="12" t="s">
        <v>696</v>
      </c>
      <c r="D719" s="13">
        <v>114.56</v>
      </c>
      <c r="E719" s="13">
        <v>95.47</v>
      </c>
      <c r="F719" s="13">
        <v>19.09</v>
      </c>
      <c r="G719" s="12" t="s">
        <v>539</v>
      </c>
      <c r="H719" s="12" t="s">
        <v>31</v>
      </c>
    </row>
    <row r="720" spans="1:8" ht="11.8" customHeight="1" x14ac:dyDescent="0.2">
      <c r="A720" s="11">
        <v>45027</v>
      </c>
      <c r="B720" s="12" t="s">
        <v>673</v>
      </c>
      <c r="C720" s="12" t="s">
        <v>697</v>
      </c>
      <c r="D720" s="13">
        <v>111.83</v>
      </c>
      <c r="E720" s="13">
        <v>93.19</v>
      </c>
      <c r="F720" s="13">
        <v>18.64</v>
      </c>
      <c r="G720" s="12" t="s">
        <v>539</v>
      </c>
      <c r="H720" s="12" t="s">
        <v>31</v>
      </c>
    </row>
    <row r="721" spans="1:8" ht="11.8" customHeight="1" x14ac:dyDescent="0.2">
      <c r="A721" s="11">
        <v>45027</v>
      </c>
      <c r="B721" s="12" t="s">
        <v>673</v>
      </c>
      <c r="C721" s="12" t="s">
        <v>698</v>
      </c>
      <c r="D721" s="13">
        <v>93.89</v>
      </c>
      <c r="E721" s="13">
        <v>78.239999999999995</v>
      </c>
      <c r="F721" s="13">
        <v>15.65</v>
      </c>
      <c r="G721" s="12" t="s">
        <v>539</v>
      </c>
      <c r="H721" s="12" t="s">
        <v>31</v>
      </c>
    </row>
    <row r="722" spans="1:8" ht="11.8" customHeight="1" x14ac:dyDescent="0.2">
      <c r="A722" s="11">
        <v>45027</v>
      </c>
      <c r="B722" s="12" t="s">
        <v>673</v>
      </c>
      <c r="C722" s="12" t="s">
        <v>699</v>
      </c>
      <c r="D722" s="13">
        <v>55.66</v>
      </c>
      <c r="E722" s="13">
        <v>46.38</v>
      </c>
      <c r="F722" s="13">
        <v>9.2799999999999994</v>
      </c>
      <c r="G722" s="12" t="s">
        <v>539</v>
      </c>
      <c r="H722" s="12" t="s">
        <v>31</v>
      </c>
    </row>
    <row r="723" spans="1:8" ht="11.8" customHeight="1" x14ac:dyDescent="0.2">
      <c r="A723" s="11">
        <v>45027</v>
      </c>
      <c r="B723" s="12" t="s">
        <v>673</v>
      </c>
      <c r="C723" s="12" t="s">
        <v>700</v>
      </c>
      <c r="D723" s="13">
        <v>80.959999999999994</v>
      </c>
      <c r="E723" s="13">
        <v>67.47</v>
      </c>
      <c r="F723" s="13">
        <v>13.49</v>
      </c>
      <c r="G723" s="12" t="s">
        <v>539</v>
      </c>
      <c r="H723" s="12" t="s">
        <v>31</v>
      </c>
    </row>
    <row r="724" spans="1:8" ht="11.8" customHeight="1" x14ac:dyDescent="0.2">
      <c r="A724" s="11">
        <v>45027</v>
      </c>
      <c r="B724" s="12" t="s">
        <v>673</v>
      </c>
      <c r="C724" s="12" t="s">
        <v>701</v>
      </c>
      <c r="D724" s="13">
        <v>124.67</v>
      </c>
      <c r="E724" s="13">
        <v>103.89</v>
      </c>
      <c r="F724" s="13">
        <v>20.78</v>
      </c>
      <c r="G724" s="12" t="s">
        <v>539</v>
      </c>
      <c r="H724" s="12" t="s">
        <v>31</v>
      </c>
    </row>
    <row r="725" spans="1:8" ht="11.8" customHeight="1" x14ac:dyDescent="0.2">
      <c r="A725" s="11">
        <v>45027</v>
      </c>
      <c r="B725" s="12" t="s">
        <v>673</v>
      </c>
      <c r="C725" s="12" t="s">
        <v>702</v>
      </c>
      <c r="D725" s="13">
        <v>111.78</v>
      </c>
      <c r="E725" s="13">
        <v>93.15</v>
      </c>
      <c r="F725" s="13">
        <v>18.63</v>
      </c>
      <c r="G725" s="12" t="s">
        <v>539</v>
      </c>
      <c r="H725" s="12" t="s">
        <v>31</v>
      </c>
    </row>
    <row r="726" spans="1:8" ht="11.8" customHeight="1" x14ac:dyDescent="0.2">
      <c r="A726" s="11">
        <v>45030</v>
      </c>
      <c r="B726" s="12" t="s">
        <v>673</v>
      </c>
      <c r="C726" s="12" t="s">
        <v>703</v>
      </c>
      <c r="D726" s="13">
        <v>89.45</v>
      </c>
      <c r="E726" s="13">
        <v>74.540000000000006</v>
      </c>
      <c r="F726" s="13">
        <v>14.91</v>
      </c>
      <c r="G726" s="12" t="s">
        <v>95</v>
      </c>
      <c r="H726" s="12" t="s">
        <v>31</v>
      </c>
    </row>
    <row r="727" spans="1:8" ht="11.8" customHeight="1" x14ac:dyDescent="0.2">
      <c r="A727" s="11">
        <v>45072</v>
      </c>
      <c r="B727" s="12" t="s">
        <v>673</v>
      </c>
      <c r="C727" s="12" t="s">
        <v>704</v>
      </c>
      <c r="D727" s="13">
        <v>64.680000000000007</v>
      </c>
      <c r="E727" s="13">
        <v>53.9</v>
      </c>
      <c r="F727" s="13">
        <v>10.78</v>
      </c>
      <c r="G727" s="12" t="s">
        <v>539</v>
      </c>
      <c r="H727" s="12" t="s">
        <v>31</v>
      </c>
    </row>
    <row r="728" spans="1:8" ht="11.8" customHeight="1" x14ac:dyDescent="0.2">
      <c r="A728" s="11">
        <v>45149</v>
      </c>
      <c r="B728" s="12" t="s">
        <v>673</v>
      </c>
      <c r="C728" s="12" t="s">
        <v>705</v>
      </c>
      <c r="D728" s="13">
        <v>370.87</v>
      </c>
      <c r="E728" s="13">
        <v>309.06</v>
      </c>
      <c r="F728" s="13">
        <v>61.81</v>
      </c>
      <c r="G728" s="12" t="s">
        <v>95</v>
      </c>
      <c r="H728" s="12" t="s">
        <v>31</v>
      </c>
    </row>
    <row r="729" spans="1:8" ht="11.8" customHeight="1" x14ac:dyDescent="0.2">
      <c r="A729" s="11">
        <v>45184</v>
      </c>
      <c r="B729" s="12" t="s">
        <v>673</v>
      </c>
      <c r="C729" s="12" t="s">
        <v>706</v>
      </c>
      <c r="D729" s="13">
        <v>1486.67</v>
      </c>
      <c r="E729" s="13">
        <v>1238.8900000000001</v>
      </c>
      <c r="F729" s="13">
        <v>247.78</v>
      </c>
      <c r="G729" s="12" t="s">
        <v>95</v>
      </c>
      <c r="H729" s="12" t="s">
        <v>31</v>
      </c>
    </row>
    <row r="730" spans="1:8" ht="11.8" customHeight="1" x14ac:dyDescent="0.2">
      <c r="A730" s="14" t="s">
        <v>707</v>
      </c>
      <c r="B730" s="14"/>
      <c r="C730" s="14"/>
      <c r="D730" s="15">
        <f>SUM(D697:D729)</f>
        <v>6011.7699999999995</v>
      </c>
      <c r="E730" s="15">
        <f>SUM(E697:E729)</f>
        <v>5009.82</v>
      </c>
      <c r="F730" s="15">
        <f>SUM(F697:F729)</f>
        <v>1001.9499999999998</v>
      </c>
      <c r="G730" s="14"/>
      <c r="H730" s="14"/>
    </row>
    <row r="731" spans="1:8" ht="13.45" customHeight="1" x14ac:dyDescent="0.2"/>
    <row r="732" spans="1:8" s="5" customFormat="1" ht="12.95" customHeight="1" x14ac:dyDescent="0.2">
      <c r="A732" s="16" t="s">
        <v>708</v>
      </c>
      <c r="B732" s="16"/>
      <c r="C732" s="16"/>
      <c r="D732" s="16"/>
      <c r="E732" s="16"/>
      <c r="F732" s="16"/>
      <c r="G732" s="16"/>
      <c r="H732" s="16"/>
    </row>
    <row r="733" spans="1:8" ht="11.8" customHeight="1" x14ac:dyDescent="0.2">
      <c r="A733" s="8">
        <v>45065</v>
      </c>
      <c r="B733" s="9" t="s">
        <v>709</v>
      </c>
      <c r="C733" s="9" t="s">
        <v>710</v>
      </c>
      <c r="D733" s="10">
        <v>540</v>
      </c>
      <c r="E733" s="10">
        <v>450</v>
      </c>
      <c r="F733" s="10">
        <v>90</v>
      </c>
      <c r="G733" s="9" t="s">
        <v>62</v>
      </c>
      <c r="H733" s="9" t="s">
        <v>17</v>
      </c>
    </row>
    <row r="734" spans="1:8" ht="11.8" customHeight="1" x14ac:dyDescent="0.2">
      <c r="A734" s="14" t="s">
        <v>711</v>
      </c>
      <c r="B734" s="14"/>
      <c r="C734" s="14"/>
      <c r="D734" s="15">
        <f>D733</f>
        <v>540</v>
      </c>
      <c r="E734" s="15">
        <f>E733</f>
        <v>450</v>
      </c>
      <c r="F734" s="15">
        <f>F733</f>
        <v>90</v>
      </c>
      <c r="G734" s="14"/>
      <c r="H734" s="14"/>
    </row>
    <row r="735" spans="1:8" ht="13.45" customHeight="1" x14ac:dyDescent="0.2"/>
    <row r="736" spans="1:8" s="5" customFormat="1" ht="12.95" customHeight="1" x14ac:dyDescent="0.2">
      <c r="A736" s="16" t="s">
        <v>712</v>
      </c>
      <c r="B736" s="16"/>
      <c r="C736" s="16"/>
      <c r="D736" s="16"/>
      <c r="E736" s="16"/>
      <c r="F736" s="16"/>
      <c r="G736" s="16"/>
      <c r="H736" s="16"/>
    </row>
    <row r="737" spans="1:8" ht="11.8" customHeight="1" x14ac:dyDescent="0.2">
      <c r="A737" s="8">
        <v>45058</v>
      </c>
      <c r="B737" s="9" t="s">
        <v>713</v>
      </c>
      <c r="C737" s="9" t="s">
        <v>714</v>
      </c>
      <c r="D737" s="10">
        <v>1298.1600000000001</v>
      </c>
      <c r="E737" s="10">
        <v>1081.8</v>
      </c>
      <c r="F737" s="10">
        <v>216.36</v>
      </c>
      <c r="G737" s="9" t="s">
        <v>62</v>
      </c>
      <c r="H737" s="9" t="s">
        <v>110</v>
      </c>
    </row>
    <row r="738" spans="1:8" ht="11.8" customHeight="1" x14ac:dyDescent="0.2">
      <c r="A738" s="11">
        <v>45135</v>
      </c>
      <c r="B738" s="12" t="s">
        <v>713</v>
      </c>
      <c r="C738" s="12" t="s">
        <v>715</v>
      </c>
      <c r="D738" s="13">
        <v>1662</v>
      </c>
      <c r="E738" s="13">
        <v>1385</v>
      </c>
      <c r="F738" s="13">
        <v>277</v>
      </c>
      <c r="G738" s="12" t="s">
        <v>62</v>
      </c>
      <c r="H738" s="12" t="s">
        <v>110</v>
      </c>
    </row>
    <row r="739" spans="1:8" ht="11.8" customHeight="1" x14ac:dyDescent="0.2">
      <c r="A739" s="14" t="s">
        <v>716</v>
      </c>
      <c r="B739" s="14"/>
      <c r="C739" s="14"/>
      <c r="D739" s="15">
        <f>SUM(D737:D738)</f>
        <v>2960.16</v>
      </c>
      <c r="E739" s="15">
        <f>SUM(E737:E738)</f>
        <v>2466.8000000000002</v>
      </c>
      <c r="F739" s="15">
        <f>SUM(F737:F738)</f>
        <v>493.36</v>
      </c>
      <c r="G739" s="14"/>
      <c r="H739" s="14"/>
    </row>
    <row r="740" spans="1:8" ht="13.45" customHeight="1" x14ac:dyDescent="0.2"/>
    <row r="741" spans="1:8" s="5" customFormat="1" ht="12.95" customHeight="1" x14ac:dyDescent="0.2">
      <c r="A741" s="16" t="s">
        <v>717</v>
      </c>
      <c r="B741" s="16"/>
      <c r="C741" s="16"/>
      <c r="D741" s="16"/>
      <c r="E741" s="16"/>
      <c r="F741" s="16"/>
      <c r="G741" s="16"/>
      <c r="H741" s="16"/>
    </row>
    <row r="742" spans="1:8" ht="11.8" customHeight="1" x14ac:dyDescent="0.2">
      <c r="A742" s="8">
        <v>45177</v>
      </c>
      <c r="B742" s="9" t="s">
        <v>718</v>
      </c>
      <c r="C742" s="9" t="s">
        <v>719</v>
      </c>
      <c r="D742" s="10">
        <v>3681.91</v>
      </c>
      <c r="E742" s="10">
        <v>3068.26</v>
      </c>
      <c r="F742" s="10">
        <v>613.65</v>
      </c>
      <c r="G742" s="9" t="s">
        <v>180</v>
      </c>
      <c r="H742" s="9" t="s">
        <v>12</v>
      </c>
    </row>
    <row r="743" spans="1:8" ht="11.8" customHeight="1" x14ac:dyDescent="0.2">
      <c r="A743" s="14" t="s">
        <v>720</v>
      </c>
      <c r="B743" s="14"/>
      <c r="C743" s="14"/>
      <c r="D743" s="15">
        <f>D742</f>
        <v>3681.91</v>
      </c>
      <c r="E743" s="15">
        <f>E742</f>
        <v>3068.26</v>
      </c>
      <c r="F743" s="15">
        <f>F742</f>
        <v>613.65</v>
      </c>
      <c r="G743" s="14"/>
      <c r="H743" s="14"/>
    </row>
    <row r="744" spans="1:8" ht="13.45" customHeight="1" x14ac:dyDescent="0.2"/>
    <row r="745" spans="1:8" s="5" customFormat="1" ht="12.95" customHeight="1" x14ac:dyDescent="0.2">
      <c r="A745" s="16" t="s">
        <v>721</v>
      </c>
      <c r="B745" s="16"/>
      <c r="C745" s="16"/>
      <c r="D745" s="16"/>
      <c r="E745" s="16"/>
      <c r="F745" s="16"/>
      <c r="G745" s="16"/>
      <c r="H745" s="16"/>
    </row>
    <row r="746" spans="1:8" ht="11.8" customHeight="1" x14ac:dyDescent="0.2">
      <c r="A746" s="8">
        <v>45035</v>
      </c>
      <c r="B746" s="9" t="s">
        <v>722</v>
      </c>
      <c r="C746" s="9" t="s">
        <v>723</v>
      </c>
      <c r="D746" s="10">
        <v>16.07</v>
      </c>
      <c r="E746" s="10">
        <v>16.07</v>
      </c>
      <c r="F746" s="10">
        <v>0</v>
      </c>
      <c r="G746" s="9" t="s">
        <v>62</v>
      </c>
      <c r="H746" s="9" t="s">
        <v>12</v>
      </c>
    </row>
    <row r="747" spans="1:8" ht="11.8" customHeight="1" x14ac:dyDescent="0.2">
      <c r="A747" s="11">
        <v>45035</v>
      </c>
      <c r="B747" s="12" t="s">
        <v>722</v>
      </c>
      <c r="C747" s="12" t="s">
        <v>723</v>
      </c>
      <c r="D747" s="13">
        <v>39</v>
      </c>
      <c r="E747" s="13">
        <v>32.5</v>
      </c>
      <c r="F747" s="13">
        <v>6.5</v>
      </c>
      <c r="G747" s="12" t="s">
        <v>62</v>
      </c>
      <c r="H747" s="12" t="s">
        <v>12</v>
      </c>
    </row>
    <row r="748" spans="1:8" ht="11.8" customHeight="1" x14ac:dyDescent="0.2">
      <c r="A748" s="11">
        <v>45035</v>
      </c>
      <c r="B748" s="12" t="s">
        <v>722</v>
      </c>
      <c r="C748" s="12" t="s">
        <v>724</v>
      </c>
      <c r="D748" s="13">
        <v>5.09</v>
      </c>
      <c r="E748" s="13">
        <v>5.09</v>
      </c>
      <c r="F748" s="13">
        <v>0</v>
      </c>
      <c r="G748" s="12" t="s">
        <v>62</v>
      </c>
      <c r="H748" s="12" t="s">
        <v>17</v>
      </c>
    </row>
    <row r="749" spans="1:8" ht="11.8" customHeight="1" x14ac:dyDescent="0.2">
      <c r="A749" s="11">
        <v>45035</v>
      </c>
      <c r="B749" s="12" t="s">
        <v>722</v>
      </c>
      <c r="C749" s="12" t="s">
        <v>724</v>
      </c>
      <c r="D749" s="13">
        <v>21</v>
      </c>
      <c r="E749" s="13">
        <v>17.5</v>
      </c>
      <c r="F749" s="13">
        <v>3.5</v>
      </c>
      <c r="G749" s="12" t="s">
        <v>62</v>
      </c>
      <c r="H749" s="12" t="s">
        <v>17</v>
      </c>
    </row>
    <row r="750" spans="1:8" ht="11.8" customHeight="1" x14ac:dyDescent="0.2">
      <c r="A750" s="11">
        <v>45065</v>
      </c>
      <c r="B750" s="12" t="s">
        <v>722</v>
      </c>
      <c r="C750" s="12" t="s">
        <v>725</v>
      </c>
      <c r="D750" s="13">
        <v>12.8</v>
      </c>
      <c r="E750" s="13">
        <v>12.8</v>
      </c>
      <c r="F750" s="13">
        <v>0</v>
      </c>
      <c r="G750" s="12" t="s">
        <v>62</v>
      </c>
      <c r="H750" s="12" t="s">
        <v>12</v>
      </c>
    </row>
    <row r="751" spans="1:8" ht="11.8" customHeight="1" x14ac:dyDescent="0.2">
      <c r="A751" s="11">
        <v>45065</v>
      </c>
      <c r="B751" s="12" t="s">
        <v>722</v>
      </c>
      <c r="C751" s="12" t="s">
        <v>725</v>
      </c>
      <c r="D751" s="13">
        <v>39</v>
      </c>
      <c r="E751" s="13">
        <v>32.5</v>
      </c>
      <c r="F751" s="13">
        <v>6.5</v>
      </c>
      <c r="G751" s="12" t="s">
        <v>62</v>
      </c>
      <c r="H751" s="12" t="s">
        <v>12</v>
      </c>
    </row>
    <row r="752" spans="1:8" ht="11.8" customHeight="1" x14ac:dyDescent="0.2">
      <c r="A752" s="11">
        <v>45065</v>
      </c>
      <c r="B752" s="12" t="s">
        <v>722</v>
      </c>
      <c r="C752" s="12" t="s">
        <v>726</v>
      </c>
      <c r="D752" s="13">
        <v>5</v>
      </c>
      <c r="E752" s="13">
        <v>5</v>
      </c>
      <c r="F752" s="13">
        <v>0</v>
      </c>
      <c r="G752" s="12" t="s">
        <v>62</v>
      </c>
      <c r="H752" s="12" t="s">
        <v>17</v>
      </c>
    </row>
    <row r="753" spans="1:8" ht="11.8" customHeight="1" x14ac:dyDescent="0.2">
      <c r="A753" s="11">
        <v>45065</v>
      </c>
      <c r="B753" s="12" t="s">
        <v>722</v>
      </c>
      <c r="C753" s="12" t="s">
        <v>726</v>
      </c>
      <c r="D753" s="13">
        <v>21</v>
      </c>
      <c r="E753" s="13">
        <v>17.5</v>
      </c>
      <c r="F753" s="13">
        <v>3.5</v>
      </c>
      <c r="G753" s="12" t="s">
        <v>62</v>
      </c>
      <c r="H753" s="12" t="s">
        <v>17</v>
      </c>
    </row>
    <row r="754" spans="1:8" ht="11.8" customHeight="1" x14ac:dyDescent="0.2">
      <c r="A754" s="11">
        <v>45097</v>
      </c>
      <c r="B754" s="12" t="s">
        <v>722</v>
      </c>
      <c r="C754" s="12" t="s">
        <v>727</v>
      </c>
      <c r="D754" s="13">
        <v>4.82</v>
      </c>
      <c r="E754" s="13">
        <v>4.82</v>
      </c>
      <c r="F754" s="13">
        <v>0</v>
      </c>
      <c r="G754" s="12" t="s">
        <v>62</v>
      </c>
      <c r="H754" s="12" t="s">
        <v>12</v>
      </c>
    </row>
    <row r="755" spans="1:8" ht="11.8" customHeight="1" x14ac:dyDescent="0.2">
      <c r="A755" s="11">
        <v>45097</v>
      </c>
      <c r="B755" s="12" t="s">
        <v>722</v>
      </c>
      <c r="C755" s="12" t="s">
        <v>727</v>
      </c>
      <c r="D755" s="13">
        <v>39</v>
      </c>
      <c r="E755" s="13">
        <v>32.5</v>
      </c>
      <c r="F755" s="13">
        <v>6.5</v>
      </c>
      <c r="G755" s="12" t="s">
        <v>62</v>
      </c>
      <c r="H755" s="12" t="s">
        <v>12</v>
      </c>
    </row>
    <row r="756" spans="1:8" ht="11.8" customHeight="1" x14ac:dyDescent="0.2">
      <c r="A756" s="11">
        <v>45097</v>
      </c>
      <c r="B756" s="12" t="s">
        <v>722</v>
      </c>
      <c r="C756" s="12" t="s">
        <v>728</v>
      </c>
      <c r="D756" s="13">
        <v>6.41</v>
      </c>
      <c r="E756" s="13">
        <v>6.41</v>
      </c>
      <c r="F756" s="13">
        <v>0</v>
      </c>
      <c r="G756" s="12" t="s">
        <v>62</v>
      </c>
      <c r="H756" s="12" t="s">
        <v>17</v>
      </c>
    </row>
    <row r="757" spans="1:8" ht="11.8" customHeight="1" x14ac:dyDescent="0.2">
      <c r="A757" s="11">
        <v>45097</v>
      </c>
      <c r="B757" s="12" t="s">
        <v>722</v>
      </c>
      <c r="C757" s="12" t="s">
        <v>728</v>
      </c>
      <c r="D757" s="13">
        <v>21</v>
      </c>
      <c r="E757" s="13">
        <v>17.5</v>
      </c>
      <c r="F757" s="13">
        <v>3.5</v>
      </c>
      <c r="G757" s="12" t="s">
        <v>62</v>
      </c>
      <c r="H757" s="12" t="s">
        <v>17</v>
      </c>
    </row>
    <row r="758" spans="1:8" ht="11.8" customHeight="1" x14ac:dyDescent="0.2">
      <c r="A758" s="11">
        <v>45126</v>
      </c>
      <c r="B758" s="12" t="s">
        <v>722</v>
      </c>
      <c r="C758" s="12" t="s">
        <v>729</v>
      </c>
      <c r="D758" s="13">
        <v>9.1</v>
      </c>
      <c r="E758" s="13">
        <v>9.1</v>
      </c>
      <c r="F758" s="13">
        <v>0</v>
      </c>
      <c r="G758" s="12" t="s">
        <v>62</v>
      </c>
      <c r="H758" s="12" t="s">
        <v>17</v>
      </c>
    </row>
    <row r="759" spans="1:8" ht="11.8" customHeight="1" x14ac:dyDescent="0.2">
      <c r="A759" s="11">
        <v>45126</v>
      </c>
      <c r="B759" s="12" t="s">
        <v>722</v>
      </c>
      <c r="C759" s="12" t="s">
        <v>729</v>
      </c>
      <c r="D759" s="13">
        <v>21</v>
      </c>
      <c r="E759" s="13">
        <v>17.5</v>
      </c>
      <c r="F759" s="13">
        <v>3.5</v>
      </c>
      <c r="G759" s="12" t="s">
        <v>62</v>
      </c>
      <c r="H759" s="12" t="s">
        <v>17</v>
      </c>
    </row>
    <row r="760" spans="1:8" ht="11.8" customHeight="1" x14ac:dyDescent="0.2">
      <c r="A760" s="11">
        <v>45126</v>
      </c>
      <c r="B760" s="12" t="s">
        <v>722</v>
      </c>
      <c r="C760" s="12" t="s">
        <v>730</v>
      </c>
      <c r="D760" s="13">
        <v>8.57</v>
      </c>
      <c r="E760" s="13">
        <v>8.57</v>
      </c>
      <c r="F760" s="13">
        <v>0</v>
      </c>
      <c r="G760" s="12" t="s">
        <v>62</v>
      </c>
      <c r="H760" s="12" t="s">
        <v>12</v>
      </c>
    </row>
    <row r="761" spans="1:8" ht="11.8" customHeight="1" x14ac:dyDescent="0.2">
      <c r="A761" s="11">
        <v>45126</v>
      </c>
      <c r="B761" s="12" t="s">
        <v>722</v>
      </c>
      <c r="C761" s="12" t="s">
        <v>730</v>
      </c>
      <c r="D761" s="13">
        <v>39</v>
      </c>
      <c r="E761" s="13">
        <v>32.5</v>
      </c>
      <c r="F761" s="13">
        <v>6.5</v>
      </c>
      <c r="G761" s="12" t="s">
        <v>62</v>
      </c>
      <c r="H761" s="12" t="s">
        <v>12</v>
      </c>
    </row>
    <row r="762" spans="1:8" ht="11.8" customHeight="1" x14ac:dyDescent="0.2">
      <c r="A762" s="11">
        <v>45159</v>
      </c>
      <c r="B762" s="12" t="s">
        <v>722</v>
      </c>
      <c r="C762" s="12" t="s">
        <v>731</v>
      </c>
      <c r="D762" s="13">
        <v>6.16</v>
      </c>
      <c r="E762" s="13">
        <v>6.16</v>
      </c>
      <c r="F762" s="13">
        <v>0</v>
      </c>
      <c r="G762" s="12" t="s">
        <v>62</v>
      </c>
      <c r="H762" s="12" t="s">
        <v>17</v>
      </c>
    </row>
    <row r="763" spans="1:8" ht="11.8" customHeight="1" x14ac:dyDescent="0.2">
      <c r="A763" s="11">
        <v>45159</v>
      </c>
      <c r="B763" s="12" t="s">
        <v>722</v>
      </c>
      <c r="C763" s="12" t="s">
        <v>731</v>
      </c>
      <c r="D763" s="13">
        <v>21</v>
      </c>
      <c r="E763" s="13">
        <v>17.5</v>
      </c>
      <c r="F763" s="13">
        <v>3.5</v>
      </c>
      <c r="G763" s="12" t="s">
        <v>62</v>
      </c>
      <c r="H763" s="12" t="s">
        <v>17</v>
      </c>
    </row>
    <row r="764" spans="1:8" ht="11.8" customHeight="1" x14ac:dyDescent="0.2">
      <c r="A764" s="11">
        <v>45159</v>
      </c>
      <c r="B764" s="12" t="s">
        <v>722</v>
      </c>
      <c r="C764" s="12" t="s">
        <v>732</v>
      </c>
      <c r="D764" s="13">
        <v>15</v>
      </c>
      <c r="E764" s="13">
        <v>15</v>
      </c>
      <c r="F764" s="13">
        <v>0</v>
      </c>
      <c r="G764" s="12" t="s">
        <v>62</v>
      </c>
      <c r="H764" s="12" t="s">
        <v>12</v>
      </c>
    </row>
    <row r="765" spans="1:8" ht="11.8" customHeight="1" x14ac:dyDescent="0.2">
      <c r="A765" s="11">
        <v>45159</v>
      </c>
      <c r="B765" s="12" t="s">
        <v>722</v>
      </c>
      <c r="C765" s="12" t="s">
        <v>732</v>
      </c>
      <c r="D765" s="13">
        <v>0.3</v>
      </c>
      <c r="E765" s="13">
        <v>0.25</v>
      </c>
      <c r="F765" s="13">
        <v>0.05</v>
      </c>
      <c r="G765" s="12" t="s">
        <v>62</v>
      </c>
      <c r="H765" s="12" t="s">
        <v>12</v>
      </c>
    </row>
    <row r="766" spans="1:8" ht="11.8" customHeight="1" x14ac:dyDescent="0.2">
      <c r="A766" s="11">
        <v>45159</v>
      </c>
      <c r="B766" s="12" t="s">
        <v>722</v>
      </c>
      <c r="C766" s="12" t="s">
        <v>733</v>
      </c>
      <c r="D766" s="13">
        <v>4.82</v>
      </c>
      <c r="E766" s="13">
        <v>4.82</v>
      </c>
      <c r="F766" s="13">
        <v>0</v>
      </c>
      <c r="G766" s="12" t="s">
        <v>62</v>
      </c>
      <c r="H766" s="12" t="s">
        <v>12</v>
      </c>
    </row>
    <row r="767" spans="1:8" ht="11.8" customHeight="1" x14ac:dyDescent="0.2">
      <c r="A767" s="11">
        <v>45159</v>
      </c>
      <c r="B767" s="12" t="s">
        <v>722</v>
      </c>
      <c r="C767" s="12" t="s">
        <v>733</v>
      </c>
      <c r="D767" s="13">
        <v>39</v>
      </c>
      <c r="E767" s="13">
        <v>32.5</v>
      </c>
      <c r="F767" s="13">
        <v>6.5</v>
      </c>
      <c r="G767" s="12" t="s">
        <v>62</v>
      </c>
      <c r="H767" s="12" t="s">
        <v>12</v>
      </c>
    </row>
    <row r="768" spans="1:8" ht="11.8" customHeight="1" x14ac:dyDescent="0.2">
      <c r="A768" s="11">
        <v>45188</v>
      </c>
      <c r="B768" s="12" t="s">
        <v>722</v>
      </c>
      <c r="C768" s="12" t="s">
        <v>734</v>
      </c>
      <c r="D768" s="13">
        <v>15</v>
      </c>
      <c r="E768" s="13">
        <v>15</v>
      </c>
      <c r="F768" s="13">
        <v>0</v>
      </c>
      <c r="G768" s="12" t="s">
        <v>62</v>
      </c>
      <c r="H768" s="12" t="s">
        <v>12</v>
      </c>
    </row>
    <row r="769" spans="1:8" ht="11.8" customHeight="1" x14ac:dyDescent="0.2">
      <c r="A769" s="11">
        <v>45188</v>
      </c>
      <c r="B769" s="12" t="s">
        <v>722</v>
      </c>
      <c r="C769" s="12" t="s">
        <v>734</v>
      </c>
      <c r="D769" s="13">
        <v>36.76</v>
      </c>
      <c r="E769" s="13">
        <v>30.63</v>
      </c>
      <c r="F769" s="13">
        <v>6.13</v>
      </c>
      <c r="G769" s="12" t="s">
        <v>62</v>
      </c>
      <c r="H769" s="12" t="s">
        <v>12</v>
      </c>
    </row>
    <row r="770" spans="1:8" ht="11.8" customHeight="1" x14ac:dyDescent="0.2">
      <c r="A770" s="11">
        <v>45188</v>
      </c>
      <c r="B770" s="12" t="s">
        <v>722</v>
      </c>
      <c r="C770" s="12" t="s">
        <v>735</v>
      </c>
      <c r="D770" s="13">
        <v>39</v>
      </c>
      <c r="E770" s="13">
        <v>32.5</v>
      </c>
      <c r="F770" s="13">
        <v>6.5</v>
      </c>
      <c r="G770" s="12" t="s">
        <v>62</v>
      </c>
      <c r="H770" s="12" t="s">
        <v>12</v>
      </c>
    </row>
    <row r="771" spans="1:8" ht="11.8" customHeight="1" x14ac:dyDescent="0.2">
      <c r="A771" s="11">
        <v>45188</v>
      </c>
      <c r="B771" s="12" t="s">
        <v>722</v>
      </c>
      <c r="C771" s="12" t="s">
        <v>736</v>
      </c>
      <c r="D771" s="13">
        <v>21</v>
      </c>
      <c r="E771" s="13">
        <v>17.5</v>
      </c>
      <c r="F771" s="13">
        <v>3.5</v>
      </c>
      <c r="G771" s="12" t="s">
        <v>62</v>
      </c>
      <c r="H771" s="12" t="s">
        <v>12</v>
      </c>
    </row>
    <row r="772" spans="1:8" ht="11.8" customHeight="1" x14ac:dyDescent="0.2">
      <c r="A772" s="14" t="s">
        <v>737</v>
      </c>
      <c r="B772" s="14"/>
      <c r="C772" s="14"/>
      <c r="D772" s="15">
        <f>SUM(D746:D771)</f>
        <v>505.9</v>
      </c>
      <c r="E772" s="15">
        <f>SUM(E746:E771)</f>
        <v>439.71999999999997</v>
      </c>
      <c r="F772" s="15">
        <f>SUM(F746:F771)</f>
        <v>66.180000000000007</v>
      </c>
      <c r="G772" s="14"/>
      <c r="H772" s="14"/>
    </row>
    <row r="773" spans="1:8" ht="13.45" customHeight="1" x14ac:dyDescent="0.2"/>
    <row r="774" spans="1:8" s="5" customFormat="1" ht="12.95" customHeight="1" x14ac:dyDescent="0.2">
      <c r="A774" s="16" t="s">
        <v>738</v>
      </c>
      <c r="B774" s="16"/>
      <c r="C774" s="16"/>
      <c r="D774" s="16"/>
      <c r="E774" s="16"/>
      <c r="F774" s="16"/>
      <c r="G774" s="16"/>
      <c r="H774" s="16"/>
    </row>
    <row r="775" spans="1:8" ht="11.8" customHeight="1" x14ac:dyDescent="0.2">
      <c r="A775" s="8">
        <v>45128</v>
      </c>
      <c r="B775" s="9" t="s">
        <v>739</v>
      </c>
      <c r="C775" s="9" t="s">
        <v>740</v>
      </c>
      <c r="D775" s="10">
        <v>10000</v>
      </c>
      <c r="E775" s="10">
        <v>10000</v>
      </c>
      <c r="F775" s="10">
        <v>0</v>
      </c>
      <c r="G775" s="9" t="s">
        <v>13</v>
      </c>
      <c r="H775" s="9" t="s">
        <v>14</v>
      </c>
    </row>
    <row r="776" spans="1:8" ht="11.8" customHeight="1" x14ac:dyDescent="0.2">
      <c r="A776" s="14" t="s">
        <v>741</v>
      </c>
      <c r="B776" s="14"/>
      <c r="C776" s="14"/>
      <c r="D776" s="15">
        <f>D775</f>
        <v>10000</v>
      </c>
      <c r="E776" s="15">
        <f>E775</f>
        <v>10000</v>
      </c>
      <c r="F776" s="15">
        <f>F775</f>
        <v>0</v>
      </c>
      <c r="G776" s="14"/>
      <c r="H776" s="14"/>
    </row>
    <row r="777" spans="1:8" ht="13.45" customHeight="1" x14ac:dyDescent="0.2"/>
    <row r="778" spans="1:8" ht="11.8" customHeight="1" x14ac:dyDescent="0.2">
      <c r="A778" s="17" t="s">
        <v>23</v>
      </c>
      <c r="B778" s="17"/>
      <c r="C778" s="17"/>
      <c r="D778" s="18">
        <f>D776+D772+D743+D739+D734+D730+D694+D690+D679+D669+D662+D658+D654+D650+D643+D638+D625+D621+D593+D565+D559+D550+D546+D540+D535+D529+D522+D514+D505+D496+D491+D485+D481+D476+D441+D429+D416+D403+D399+D395+D391+D385+D377+D364+D360+D354+D349+D344+D339+D333+D319+D315+D306+D299+D291+D282+D260+D237+D231+D226+D172+D167+D163+D156+D152+D148+D144+D130+D122+D118+D104+D94+D86+D75+D36</f>
        <v>565157.6</v>
      </c>
      <c r="E778" s="18">
        <f>E776+E772+E743+E739+E734+E730+E694+E690+E679+E669+E662+E658+E654+E650+E643+E638+E625+E621+E593+E565+E559+E550+E546+E540+E535+E529+E522+E514+E505+E496+E491+E485+E481+E476+E441+E429+E416+E403+E399+E395+E391+E385+E377+E364+E360+E354+E349+E344+E339+E333+E319+E315++E306+E299+E291+E282+E260+E237+E231+E226+E172+E167+E163+E156+E152+E148+E144+E130+E122+E118+E104+E94+E86+E75+E36</f>
        <v>484891.08999999991</v>
      </c>
      <c r="F778" s="18">
        <f>F776+F772+F743+F739+F734+F730+F694+F690+F679+F669+F662+F658+F654+F650+F643+F638+F625+F621+F593+F565+F559++F550+F546+F540+F535+F529+F522+F514+F505+F496+F491+F485+F481+F476+F441+F429+F416+F403+F399+F395+F391+F385+F377+F364+F360+F354+F349+F344+F339+F333+F319+F315+F306+F299+F291+F282+F237+F231+F226+F172+F167+F163+F156+F152+F148+F144+F130+F122+F118+F104+F94+F86+F75+F36+F260</f>
        <v>80266.509999999995</v>
      </c>
      <c r="G778" s="17"/>
      <c r="H778" s="17"/>
    </row>
  </sheetData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Transactions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Gay</dc:creator>
  <cp:lastModifiedBy>Kim Gay</cp:lastModifiedBy>
  <cp:lastPrinted>2024-02-01T11:28:29Z</cp:lastPrinted>
  <dcterms:created xsi:type="dcterms:W3CDTF">2024-02-01T11:07:07Z</dcterms:created>
  <dcterms:modified xsi:type="dcterms:W3CDTF">2024-02-01T11:31:57Z</dcterms:modified>
</cp:coreProperties>
</file>