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staustelltc.sharepoint.com/Shared Documents/Open Government/Schedule of Payments over 500/2025/"/>
    </mc:Choice>
  </mc:AlternateContent>
  <xr:revisionPtr revIDLastSave="94" documentId="8_{C76ACAAB-0FE2-4DE5-90F1-915BFC547189}" xr6:coauthVersionLast="47" xr6:coauthVersionMax="47" xr10:uidLastSave="{B7588DEA-1DB7-4D67-AC30-3B2798F69A56}"/>
  <bookViews>
    <workbookView xWindow="-118" yWindow="-118" windowWidth="25370" windowHeight="13667" xr2:uid="{00000000-000D-0000-FFFF-FFFF00000000}"/>
  </bookViews>
  <sheets>
    <sheet name="Account Transactio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7" i="1" l="1"/>
  <c r="E637" i="1"/>
  <c r="D637" i="1"/>
  <c r="F633" i="1"/>
  <c r="E633" i="1"/>
  <c r="D633" i="1"/>
  <c r="F629" i="1"/>
  <c r="E629" i="1"/>
  <c r="D629" i="1"/>
  <c r="F558" i="1"/>
  <c r="E558" i="1"/>
  <c r="D558" i="1"/>
  <c r="F553" i="1"/>
  <c r="E553" i="1"/>
  <c r="D553" i="1"/>
  <c r="F549" i="1"/>
  <c r="E549" i="1"/>
  <c r="D549" i="1"/>
  <c r="F543" i="1"/>
  <c r="E543" i="1"/>
  <c r="D543" i="1"/>
  <c r="F539" i="1"/>
  <c r="E539" i="1"/>
  <c r="D539" i="1"/>
  <c r="F533" i="1"/>
  <c r="E533" i="1"/>
  <c r="D533" i="1"/>
  <c r="F529" i="1"/>
  <c r="E529" i="1"/>
  <c r="D529" i="1"/>
  <c r="F524" i="1"/>
  <c r="E524" i="1"/>
  <c r="D524" i="1"/>
  <c r="F518" i="1"/>
  <c r="E518" i="1"/>
  <c r="D518" i="1"/>
  <c r="F514" i="1"/>
  <c r="E514" i="1"/>
  <c r="D514" i="1"/>
  <c r="F510" i="1"/>
  <c r="E510" i="1"/>
  <c r="D510" i="1"/>
  <c r="F497" i="1"/>
  <c r="E497" i="1"/>
  <c r="D497" i="1"/>
  <c r="F493" i="1"/>
  <c r="E493" i="1"/>
  <c r="D493" i="1"/>
  <c r="F475" i="1"/>
  <c r="E475" i="1"/>
  <c r="D475" i="1"/>
  <c r="F469" i="1"/>
  <c r="E469" i="1"/>
  <c r="D469" i="1"/>
  <c r="F463" i="1"/>
  <c r="E463" i="1"/>
  <c r="D463" i="1"/>
  <c r="F459" i="1"/>
  <c r="E459" i="1"/>
  <c r="D459" i="1"/>
  <c r="F455" i="1"/>
  <c r="E455" i="1"/>
  <c r="D455" i="1"/>
  <c r="F449" i="1"/>
  <c r="E449" i="1"/>
  <c r="D449" i="1"/>
  <c r="F444" i="1"/>
  <c r="E444" i="1"/>
  <c r="D444" i="1"/>
  <c r="F440" i="1"/>
  <c r="E440" i="1"/>
  <c r="D440" i="1"/>
  <c r="F433" i="1"/>
  <c r="E433" i="1"/>
  <c r="D433" i="1"/>
  <c r="F429" i="1"/>
  <c r="E429" i="1"/>
  <c r="D429" i="1"/>
  <c r="F425" i="1"/>
  <c r="E425" i="1"/>
  <c r="D425" i="1"/>
  <c r="F420" i="1"/>
  <c r="E420" i="1"/>
  <c r="D420" i="1"/>
  <c r="F405" i="1"/>
  <c r="E405" i="1"/>
  <c r="D405" i="1"/>
  <c r="F400" i="1"/>
  <c r="E400" i="1"/>
  <c r="D400" i="1"/>
  <c r="F393" i="1"/>
  <c r="E393" i="1"/>
  <c r="D393" i="1"/>
  <c r="F385" i="1"/>
  <c r="E385" i="1"/>
  <c r="D385" i="1"/>
  <c r="F381" i="1"/>
  <c r="E381" i="1"/>
  <c r="D381" i="1"/>
  <c r="F377" i="1"/>
  <c r="E377" i="1"/>
  <c r="D377" i="1"/>
  <c r="F373" i="1"/>
  <c r="E373" i="1"/>
  <c r="D373" i="1"/>
  <c r="F368" i="1"/>
  <c r="E368" i="1"/>
  <c r="D368" i="1"/>
  <c r="F360" i="1"/>
  <c r="E360" i="1"/>
  <c r="D360" i="1"/>
  <c r="F356" i="1"/>
  <c r="E356" i="1"/>
  <c r="D356" i="1"/>
  <c r="F350" i="1"/>
  <c r="E350" i="1"/>
  <c r="D350" i="1"/>
  <c r="F346" i="1"/>
  <c r="E346" i="1"/>
  <c r="D346" i="1"/>
  <c r="F339" i="1"/>
  <c r="E339" i="1"/>
  <c r="D339" i="1"/>
  <c r="F334" i="1"/>
  <c r="E334" i="1"/>
  <c r="D334" i="1"/>
  <c r="F305" i="1"/>
  <c r="E305" i="1"/>
  <c r="D305" i="1"/>
  <c r="F296" i="1"/>
  <c r="E296" i="1"/>
  <c r="D296" i="1"/>
  <c r="F289" i="1"/>
  <c r="E289" i="1"/>
  <c r="D289" i="1"/>
  <c r="F285" i="1"/>
  <c r="E285" i="1"/>
  <c r="D285" i="1"/>
  <c r="F277" i="1"/>
  <c r="E277" i="1"/>
  <c r="D277" i="1"/>
  <c r="F271" i="1"/>
  <c r="E271" i="1"/>
  <c r="D271" i="1"/>
  <c r="F265" i="1"/>
  <c r="E265" i="1"/>
  <c r="D265" i="1"/>
  <c r="F258" i="1"/>
  <c r="E258" i="1"/>
  <c r="D258" i="1"/>
  <c r="F252" i="1"/>
  <c r="E252" i="1"/>
  <c r="D252" i="1"/>
  <c r="F247" i="1"/>
  <c r="E247" i="1"/>
  <c r="D247" i="1"/>
  <c r="F243" i="1"/>
  <c r="E243" i="1"/>
  <c r="D243" i="1"/>
  <c r="F239" i="1"/>
  <c r="E239" i="1"/>
  <c r="D239" i="1"/>
  <c r="F235" i="1"/>
  <c r="E235" i="1"/>
  <c r="D235" i="1"/>
  <c r="F223" i="1"/>
  <c r="E223" i="1"/>
  <c r="D223" i="1"/>
  <c r="F199" i="1"/>
  <c r="E199" i="1"/>
  <c r="D199" i="1"/>
  <c r="F195" i="1"/>
  <c r="E195" i="1"/>
  <c r="D195" i="1"/>
  <c r="F187" i="1"/>
  <c r="E187" i="1"/>
  <c r="D187" i="1"/>
  <c r="F167" i="1"/>
  <c r="E167" i="1"/>
  <c r="D167" i="1"/>
  <c r="F161" i="1"/>
  <c r="E161" i="1"/>
  <c r="D161" i="1"/>
  <c r="F157" i="1"/>
  <c r="E157" i="1"/>
  <c r="D157" i="1"/>
  <c r="F153" i="1"/>
  <c r="E153" i="1"/>
  <c r="D153" i="1"/>
  <c r="F147" i="1"/>
  <c r="E147" i="1"/>
  <c r="D147" i="1"/>
  <c r="F143" i="1"/>
  <c r="E143" i="1"/>
  <c r="D143" i="1"/>
  <c r="F136" i="1"/>
  <c r="E136" i="1"/>
  <c r="D136" i="1"/>
  <c r="F127" i="1"/>
  <c r="E127" i="1"/>
  <c r="D127" i="1"/>
  <c r="F123" i="1"/>
  <c r="E123" i="1"/>
  <c r="D123" i="1"/>
  <c r="F119" i="1"/>
  <c r="E119" i="1"/>
  <c r="D119" i="1"/>
  <c r="F115" i="1"/>
  <c r="E115" i="1"/>
  <c r="D115" i="1"/>
  <c r="F107" i="1"/>
  <c r="E107" i="1"/>
  <c r="D107" i="1"/>
  <c r="F100" i="1"/>
  <c r="E100" i="1"/>
  <c r="D100" i="1"/>
  <c r="F95" i="1"/>
  <c r="E95" i="1"/>
  <c r="D95" i="1"/>
  <c r="F91" i="1"/>
  <c r="E91" i="1"/>
  <c r="D91" i="1"/>
  <c r="F79" i="1"/>
  <c r="E79" i="1"/>
  <c r="D79" i="1"/>
  <c r="F74" i="1"/>
  <c r="E74" i="1"/>
  <c r="D74" i="1"/>
  <c r="F36" i="1"/>
  <c r="E36" i="1"/>
  <c r="D36" i="1"/>
  <c r="D639" i="1" s="1"/>
  <c r="F21" i="1"/>
  <c r="E21" i="1"/>
  <c r="D21" i="1"/>
  <c r="F12" i="1"/>
  <c r="E12" i="1"/>
  <c r="D12" i="1"/>
  <c r="E639" i="1" l="1"/>
  <c r="F639" i="1"/>
</calcChain>
</file>

<file path=xl/sharedStrings.xml><?xml version="1.0" encoding="utf-8"?>
<sst xmlns="http://schemas.openxmlformats.org/spreadsheetml/2006/main" count="1668" uniqueCount="567">
  <si>
    <t>Account Transactions</t>
  </si>
  <si>
    <t>St Austell Town Council</t>
  </si>
  <si>
    <t>For the period 1 April 2025 to 30 June 2025</t>
  </si>
  <si>
    <t>Date</t>
  </si>
  <si>
    <t>Description</t>
  </si>
  <si>
    <t>Reference</t>
  </si>
  <si>
    <t>Gross</t>
  </si>
  <si>
    <t>Net</t>
  </si>
  <si>
    <t>VAT</t>
  </si>
  <si>
    <t>Account</t>
  </si>
  <si>
    <t>Cost Centre</t>
  </si>
  <si>
    <t>Miscellaneous Grants</t>
  </si>
  <si>
    <t>Mayor's Charity</t>
  </si>
  <si>
    <t>Contract Payments</t>
  </si>
  <si>
    <t>Priory Car Park</t>
  </si>
  <si>
    <t>Priory Toilets</t>
  </si>
  <si>
    <t>CCTV</t>
  </si>
  <si>
    <t>General Administration</t>
  </si>
  <si>
    <t>Gas</t>
  </si>
  <si>
    <t>Library</t>
  </si>
  <si>
    <t>Electricity</t>
  </si>
  <si>
    <t>Other Parks and Open Spaces</t>
  </si>
  <si>
    <t>Insurances</t>
  </si>
  <si>
    <t>Total</t>
  </si>
  <si>
    <t>Miscellaneous Expenses</t>
  </si>
  <si>
    <t>Poltair Park</t>
  </si>
  <si>
    <t>Adobe Systems Software Ireland Ltd</t>
  </si>
  <si>
    <t>Payment: Adobe Systems Software Ireland Ltd</t>
  </si>
  <si>
    <t>CC28.4.25</t>
  </si>
  <si>
    <t>IT / Communications</t>
  </si>
  <si>
    <t>CC28.5.25</t>
  </si>
  <si>
    <t>CC28.6.25</t>
  </si>
  <si>
    <t>Total Adobe Systems Software Ireland Ltd</t>
  </si>
  <si>
    <t>Publicity</t>
  </si>
  <si>
    <t>AIBMS</t>
  </si>
  <si>
    <t>AIBMS - Card Transaction charges March 2025</t>
  </si>
  <si>
    <t>AIBMS - Card Transaction Charges March 2025</t>
  </si>
  <si>
    <t>AIBMS - Card Transaction charges April 2025</t>
  </si>
  <si>
    <t>AIBMS - Card Transaction charges May 2025</t>
  </si>
  <si>
    <t>AIBMS - Card Transaction Charges May 2025</t>
  </si>
  <si>
    <t>Total AIBMS</t>
  </si>
  <si>
    <t>Other Transport/plant expenses</t>
  </si>
  <si>
    <t>Transport and Plant</t>
  </si>
  <si>
    <t>Allstar Business Solutions</t>
  </si>
  <si>
    <t>Payment: Allstar Business Solutions</t>
  </si>
  <si>
    <t>E2020144888</t>
  </si>
  <si>
    <t>Fuel</t>
  </si>
  <si>
    <t>E2020186427</t>
  </si>
  <si>
    <t>E2020214117</t>
  </si>
  <si>
    <t>E2020240963</t>
  </si>
  <si>
    <t>E2020272824</t>
  </si>
  <si>
    <t>E2020294804</t>
  </si>
  <si>
    <t>E2020347999</t>
  </si>
  <si>
    <t>E2020374767</t>
  </si>
  <si>
    <t>E2020401455</t>
  </si>
  <si>
    <t>E2020426305</t>
  </si>
  <si>
    <t>E2020477079</t>
  </si>
  <si>
    <t>E2020495350</t>
  </si>
  <si>
    <t>Total Allstar Business Solutions</t>
  </si>
  <si>
    <t>Amazon EU S.a.r.l.</t>
  </si>
  <si>
    <t>Payment: Amazon EU S.a.r.l.</t>
  </si>
  <si>
    <t>CC3.4.25</t>
  </si>
  <si>
    <t>Events</t>
  </si>
  <si>
    <t>CC4.4.25</t>
  </si>
  <si>
    <t>CC14.4.25</t>
  </si>
  <si>
    <t>Grounds Maintenance Supplies</t>
  </si>
  <si>
    <t>Protective Clothing</t>
  </si>
  <si>
    <t>CC15.4.25</t>
  </si>
  <si>
    <t>Cleaning &amp; Domestic Supplies</t>
  </si>
  <si>
    <t>CC24.4.25</t>
  </si>
  <si>
    <t>CC25.4.25</t>
  </si>
  <si>
    <t>Office Supplies</t>
  </si>
  <si>
    <t>CC7.5.25</t>
  </si>
  <si>
    <t>CC9.5.25</t>
  </si>
  <si>
    <t>CC21.5.25</t>
  </si>
  <si>
    <t>CC22.5.25</t>
  </si>
  <si>
    <t>CC27.5.25</t>
  </si>
  <si>
    <t>CC4.6.25</t>
  </si>
  <si>
    <t>CC5.6.25</t>
  </si>
  <si>
    <t>CC8.6.25</t>
  </si>
  <si>
    <t>CC12.6.25</t>
  </si>
  <si>
    <t>CC18.6.25</t>
  </si>
  <si>
    <t>CC19.6.25</t>
  </si>
  <si>
    <t>CC20.6.25</t>
  </si>
  <si>
    <t>CC22.6.25</t>
  </si>
  <si>
    <t>Total Amazon EU S.a.r.l.</t>
  </si>
  <si>
    <t>Repairs/ Maintenance-Vehicles/Plant</t>
  </si>
  <si>
    <t>Andy Loos Ltd</t>
  </si>
  <si>
    <t>Payment: Andy Loos Ltd</t>
  </si>
  <si>
    <t>NQY/930524</t>
  </si>
  <si>
    <t>NQY/930911</t>
  </si>
  <si>
    <t>Total Andy Loos Ltd</t>
  </si>
  <si>
    <t>APS Construction Services Limited</t>
  </si>
  <si>
    <t>Payment: APS Construction Services Limited</t>
  </si>
  <si>
    <t>3735</t>
  </si>
  <si>
    <t>Repairs / Maintenance Premises</t>
  </si>
  <si>
    <t>3749</t>
  </si>
  <si>
    <t>Stable Block/Pondhu House</t>
  </si>
  <si>
    <t>3759</t>
  </si>
  <si>
    <t>3763</t>
  </si>
  <si>
    <t>Town Centre Revitalisation Project</t>
  </si>
  <si>
    <t>3774</t>
  </si>
  <si>
    <t>3772</t>
  </si>
  <si>
    <t>3805</t>
  </si>
  <si>
    <t>Bethel Park</t>
  </si>
  <si>
    <t>3804</t>
  </si>
  <si>
    <t>3791</t>
  </si>
  <si>
    <t>Total APS Construction Services Limited</t>
  </si>
  <si>
    <t>Civic Ceremonial</t>
  </si>
  <si>
    <t>Barnardo's</t>
  </si>
  <si>
    <t>Payment: Barnardo's</t>
  </si>
  <si>
    <t>Total Barnardo's</t>
  </si>
  <si>
    <t>Bemrose Booth Paragon Ltd</t>
  </si>
  <si>
    <t>Payment: Bemrose Booth Paragon Ltd</t>
  </si>
  <si>
    <t>528097</t>
  </si>
  <si>
    <t>Printing and Stationery</t>
  </si>
  <si>
    <t>528616</t>
  </si>
  <si>
    <t>Total Bemrose Booth Paragon Ltd</t>
  </si>
  <si>
    <t>Bemrose Mobile Limited</t>
  </si>
  <si>
    <t>Payment: Bemrose Mobile Limited</t>
  </si>
  <si>
    <t>B3122493</t>
  </si>
  <si>
    <t>B3122500</t>
  </si>
  <si>
    <t>B3122497</t>
  </si>
  <si>
    <t>B3122487</t>
  </si>
  <si>
    <t>Total Bemrose Mobile Limited</t>
  </si>
  <si>
    <t>Biffa Waste Services Ltd</t>
  </si>
  <si>
    <t>Payment: Biffa Waste Services Ltd</t>
  </si>
  <si>
    <t>522C15723</t>
  </si>
  <si>
    <t>522C15717</t>
  </si>
  <si>
    <t>522C24742</t>
  </si>
  <si>
    <t>522C34399</t>
  </si>
  <si>
    <t>522C34401</t>
  </si>
  <si>
    <t>Total Biffa Waste Services Ltd</t>
  </si>
  <si>
    <t>Blood Bikes</t>
  </si>
  <si>
    <t>Payment: Blood Bikes</t>
  </si>
  <si>
    <t>Total Blood Bikes</t>
  </si>
  <si>
    <t>Bodelva Tyres</t>
  </si>
  <si>
    <t>Payment: Bodelva Tyres</t>
  </si>
  <si>
    <t>50</t>
  </si>
  <si>
    <t>Play Equipment</t>
  </si>
  <si>
    <t>Total Bodelva Tyres</t>
  </si>
  <si>
    <t>Bonney &amp; Jarman Ltd</t>
  </si>
  <si>
    <t>Payment: Bonney &amp; Jarman Ltd</t>
  </si>
  <si>
    <t>5990</t>
  </si>
  <si>
    <t>Total Bonney &amp; Jarman Ltd</t>
  </si>
  <si>
    <t>Misc. Projects/Grants</t>
  </si>
  <si>
    <t>British Gas</t>
  </si>
  <si>
    <t>Payment: British Gas</t>
  </si>
  <si>
    <t>10556869</t>
  </si>
  <si>
    <t>10577381</t>
  </si>
  <si>
    <t>10862279</t>
  </si>
  <si>
    <t>10892741</t>
  </si>
  <si>
    <t>11179886</t>
  </si>
  <si>
    <t>11191688</t>
  </si>
  <si>
    <t>Total British Gas</t>
  </si>
  <si>
    <t>BT</t>
  </si>
  <si>
    <t>Payment: BT</t>
  </si>
  <si>
    <t>M107 UP</t>
  </si>
  <si>
    <t>20040046</t>
  </si>
  <si>
    <t>M108 YB</t>
  </si>
  <si>
    <t>M109 1Y</t>
  </si>
  <si>
    <t>Total BT</t>
  </si>
  <si>
    <t>ChapmanGain Accountants</t>
  </si>
  <si>
    <t>Payment: ChapmanGain Accountants</t>
  </si>
  <si>
    <t>6461/S176</t>
  </si>
  <si>
    <t>Total ChapmanGain Accountants</t>
  </si>
  <si>
    <t>Cobalt Communication Solutions Ltd</t>
  </si>
  <si>
    <t>Payment: Cobalt Communication Solutions Ltd</t>
  </si>
  <si>
    <t>32362</t>
  </si>
  <si>
    <t>32807</t>
  </si>
  <si>
    <t>33261</t>
  </si>
  <si>
    <t>Total Cobalt Communication Solutions Ltd</t>
  </si>
  <si>
    <t>Complete Weed Control (SW)</t>
  </si>
  <si>
    <t>Payment: Complete Weed Control (SW)</t>
  </si>
  <si>
    <t>SW3891</t>
  </si>
  <si>
    <t>Total Complete Weed Control (SW)</t>
  </si>
  <si>
    <t>Cornwall Air Ambulance Trust</t>
  </si>
  <si>
    <t>Payment: Cornwall Air Ambulance Trust</t>
  </si>
  <si>
    <t>Total Cornwall Air Ambulance Trust</t>
  </si>
  <si>
    <t>Cornwall Association of Local Councils Limited</t>
  </si>
  <si>
    <t>Payment: Cornwall Association of Local Councils Limited</t>
  </si>
  <si>
    <t>2526_130</t>
  </si>
  <si>
    <t>Subscriptions</t>
  </si>
  <si>
    <t>2526-253</t>
  </si>
  <si>
    <t>Training</t>
  </si>
  <si>
    <t>Total Cornwall Association of Local Councils Limited</t>
  </si>
  <si>
    <t>Cornwall Council</t>
  </si>
  <si>
    <t>Payment: Cornwall Council</t>
  </si>
  <si>
    <t>803010122-2025/26-1</t>
  </si>
  <si>
    <t>Rates</t>
  </si>
  <si>
    <t>80262013X-2025/26-1</t>
  </si>
  <si>
    <t>802628607-2025/26-1</t>
  </si>
  <si>
    <t>Tregonissey Lane End</t>
  </si>
  <si>
    <t>802635724-2025/26-1</t>
  </si>
  <si>
    <t>8100564879</t>
  </si>
  <si>
    <t>8100564089</t>
  </si>
  <si>
    <t>Recruitment</t>
  </si>
  <si>
    <t>803010122-2025/26-2</t>
  </si>
  <si>
    <t>802628607-2025/26-2</t>
  </si>
  <si>
    <t>80262013X-2025/26-2</t>
  </si>
  <si>
    <t>802635724-2025/26-2</t>
  </si>
  <si>
    <t>8100577901</t>
  </si>
  <si>
    <t>8100577706</t>
  </si>
  <si>
    <t>803010122-2025/26-3</t>
  </si>
  <si>
    <t>80262013X-2025/26-3</t>
  </si>
  <si>
    <t>802628607-2025/26-3</t>
  </si>
  <si>
    <t>802635724-2025/26-3</t>
  </si>
  <si>
    <t>8100588471</t>
  </si>
  <si>
    <t>Total Cornwall Council</t>
  </si>
  <si>
    <t>Cornwall Signs</t>
  </si>
  <si>
    <t>Payment: Cornwall Signs</t>
  </si>
  <si>
    <t>46729</t>
  </si>
  <si>
    <t>46884</t>
  </si>
  <si>
    <t>47013</t>
  </si>
  <si>
    <t>47090</t>
  </si>
  <si>
    <t>47236</t>
  </si>
  <si>
    <t>Total Cornwall Signs</t>
  </si>
  <si>
    <t>Cornwall Tree Consultancy</t>
  </si>
  <si>
    <t>Payment: Cornwall Tree Consultancy</t>
  </si>
  <si>
    <t>361CTC0125_DDA</t>
  </si>
  <si>
    <t>Total Cornwall Tree Consultancy</t>
  </si>
  <si>
    <t>D May &amp; Son Ltd</t>
  </si>
  <si>
    <t>Payment: D May &amp; Son Ltd</t>
  </si>
  <si>
    <t>46570</t>
  </si>
  <si>
    <t>23698</t>
  </si>
  <si>
    <t>16748</t>
  </si>
  <si>
    <t>23367</t>
  </si>
  <si>
    <t>46012</t>
  </si>
  <si>
    <t>46771</t>
  </si>
  <si>
    <t>44427</t>
  </si>
  <si>
    <t>23462</t>
  </si>
  <si>
    <t>46515</t>
  </si>
  <si>
    <t>47931</t>
  </si>
  <si>
    <t>49039</t>
  </si>
  <si>
    <t>26415</t>
  </si>
  <si>
    <t>26716</t>
  </si>
  <si>
    <t>51485</t>
  </si>
  <si>
    <t>50974</t>
  </si>
  <si>
    <t>50684</t>
  </si>
  <si>
    <t>50674</t>
  </si>
  <si>
    <t>49837</t>
  </si>
  <si>
    <t>Total D May &amp; Son Ltd</t>
  </si>
  <si>
    <t>DJR Water Hygiene</t>
  </si>
  <si>
    <t>Payment: DJR Water Hygiene</t>
  </si>
  <si>
    <t>SI-777</t>
  </si>
  <si>
    <t>SI-788</t>
  </si>
  <si>
    <t>SI-795</t>
  </si>
  <si>
    <t>Total DJR Water Hygiene</t>
  </si>
  <si>
    <t>Driveline (GB) Ltd</t>
  </si>
  <si>
    <t>Payment: Driveline (GB) Ltd</t>
  </si>
  <si>
    <t>1446309</t>
  </si>
  <si>
    <t>Total Driveline (GB) Ltd</t>
  </si>
  <si>
    <t>CC24.6.25</t>
  </si>
  <si>
    <t>Earth Anchors Ltd</t>
  </si>
  <si>
    <t>Payment: Earth Anchors Ltd</t>
  </si>
  <si>
    <t>Total Earth Anchors Ltd</t>
  </si>
  <si>
    <t>Edie's</t>
  </si>
  <si>
    <t>Payment: Edie's</t>
  </si>
  <si>
    <t>1</t>
  </si>
  <si>
    <t>Total Edie's</t>
  </si>
  <si>
    <t>Elliott Window Cleaning Services</t>
  </si>
  <si>
    <t>Payment: Elliott Window Cleaning Services</t>
  </si>
  <si>
    <t>2614</t>
  </si>
  <si>
    <t>2666</t>
  </si>
  <si>
    <t>Total Elliott Window Cleaning Services</t>
  </si>
  <si>
    <t>Enerveo</t>
  </si>
  <si>
    <t>Payment: Enerveo</t>
  </si>
  <si>
    <t>900049549</t>
  </si>
  <si>
    <t>900050062</t>
  </si>
  <si>
    <t>900050943</t>
  </si>
  <si>
    <t>Total Enerveo</t>
  </si>
  <si>
    <t>Engie Power Limited</t>
  </si>
  <si>
    <t>Payment: Engie Power Limited</t>
  </si>
  <si>
    <t>2-05015095</t>
  </si>
  <si>
    <t>2-05054051</t>
  </si>
  <si>
    <t>2-05140489</t>
  </si>
  <si>
    <t>2-05208060</t>
  </si>
  <si>
    <t>Total Engie Power Limited</t>
  </si>
  <si>
    <t>FindParkPay Ltd</t>
  </si>
  <si>
    <t>Payment: FindParkPay Ltd</t>
  </si>
  <si>
    <t>INV-000028</t>
  </si>
  <si>
    <t>INV-000030</t>
  </si>
  <si>
    <t>INV-000033</t>
  </si>
  <si>
    <t>Total FindParkPay Ltd</t>
  </si>
  <si>
    <t>Flowbird Smart City UK Limited</t>
  </si>
  <si>
    <t>Payment: Flowbird Smart City UK Limited</t>
  </si>
  <si>
    <t>UI00016170</t>
  </si>
  <si>
    <t>UI00016760</t>
  </si>
  <si>
    <t>UI00017412</t>
  </si>
  <si>
    <t>Total Flowbird Smart City UK Limited</t>
  </si>
  <si>
    <t>G4S</t>
  </si>
  <si>
    <t>Payment: G4S</t>
  </si>
  <si>
    <t>2025032423</t>
  </si>
  <si>
    <t>2025042393</t>
  </si>
  <si>
    <t>2025052403</t>
  </si>
  <si>
    <t>Total G4S</t>
  </si>
  <si>
    <t>Garden Services (SW) Ltd</t>
  </si>
  <si>
    <t>Payment: Garden Services (SW) Ltd</t>
  </si>
  <si>
    <t>STAUSTELL/182</t>
  </si>
  <si>
    <t>Total Garden Services (SW) Ltd</t>
  </si>
  <si>
    <t>Glasdon UK Limited</t>
  </si>
  <si>
    <t>Payment: Glasdon UK Limited</t>
  </si>
  <si>
    <t>SI910739</t>
  </si>
  <si>
    <t>Truro Road Park</t>
  </si>
  <si>
    <t>Total Glasdon UK Limited</t>
  </si>
  <si>
    <t>Glendale Countryside Ltd</t>
  </si>
  <si>
    <t>Payment: Glendale Countryside Ltd</t>
  </si>
  <si>
    <t>GC421-4788</t>
  </si>
  <si>
    <t>GC421-4873</t>
  </si>
  <si>
    <t>GC421-4872</t>
  </si>
  <si>
    <t>GC421-4874</t>
  </si>
  <si>
    <t>GC421-4870</t>
  </si>
  <si>
    <t>GC421-4871</t>
  </si>
  <si>
    <t>Total Glendale Countryside Ltd</t>
  </si>
  <si>
    <t>Grahams Garden Machinery Ltd</t>
  </si>
  <si>
    <t>Payment: Grahams Garden Machinery Ltd</t>
  </si>
  <si>
    <t>117968</t>
  </si>
  <si>
    <t>117951</t>
  </si>
  <si>
    <t>117735</t>
  </si>
  <si>
    <t>117740</t>
  </si>
  <si>
    <t>117974</t>
  </si>
  <si>
    <t>117732</t>
  </si>
  <si>
    <t>117739</t>
  </si>
  <si>
    <t>117744</t>
  </si>
  <si>
    <t>117745</t>
  </si>
  <si>
    <t>117967</t>
  </si>
  <si>
    <t>117981</t>
  </si>
  <si>
    <t>118032</t>
  </si>
  <si>
    <t>118035</t>
  </si>
  <si>
    <t>117734</t>
  </si>
  <si>
    <t>117741</t>
  </si>
  <si>
    <t>117742</t>
  </si>
  <si>
    <t>117953</t>
  </si>
  <si>
    <t>117965</t>
  </si>
  <si>
    <t>117966</t>
  </si>
  <si>
    <t>117973</t>
  </si>
  <si>
    <t>117975</t>
  </si>
  <si>
    <t>118015</t>
  </si>
  <si>
    <t>118452</t>
  </si>
  <si>
    <t>118463</t>
  </si>
  <si>
    <t>117733</t>
  </si>
  <si>
    <t>117731</t>
  </si>
  <si>
    <t>Total Grahams Garden Machinery Ltd</t>
  </si>
  <si>
    <t>Graphique Media Solutions Ltd</t>
  </si>
  <si>
    <t>Payment: Graphique Media Solutions Ltd</t>
  </si>
  <si>
    <t>GRAI15184</t>
  </si>
  <si>
    <t>GRAI15197</t>
  </si>
  <si>
    <t>Total Graphique Media Solutions Ltd</t>
  </si>
  <si>
    <t>Hay Nurseries (Cornwall) Ltd</t>
  </si>
  <si>
    <t>Payment: Hay Nurseries (Cornwall) Ltd</t>
  </si>
  <si>
    <t>158216</t>
  </si>
  <si>
    <t>158251</t>
  </si>
  <si>
    <t>158267</t>
  </si>
  <si>
    <t>158325</t>
  </si>
  <si>
    <t>Total Hay Nurseries (Cornwall) Ltd</t>
  </si>
  <si>
    <t>Hudson Accounting</t>
  </si>
  <si>
    <t>Payment: Hudson Accounting</t>
  </si>
  <si>
    <t>824</t>
  </si>
  <si>
    <t>Total Hudson Accounting</t>
  </si>
  <si>
    <t>Hutchison 3G UK Limited</t>
  </si>
  <si>
    <t xml:space="preserve">Hutchison 3G UK Limited - WIFI Poltair Cafe </t>
  </si>
  <si>
    <t>Total Hutchison 3G UK Limited</t>
  </si>
  <si>
    <t>Inclusive Care Solutions</t>
  </si>
  <si>
    <t>Payment: Inclusive Care Solutions</t>
  </si>
  <si>
    <t>INV-0231</t>
  </si>
  <si>
    <t>Total Inclusive Care Solutions</t>
  </si>
  <si>
    <t>ITEC</t>
  </si>
  <si>
    <t>Payment: ITEC</t>
  </si>
  <si>
    <t>1093840</t>
  </si>
  <si>
    <t>CWI169059</t>
  </si>
  <si>
    <t>CWI170190</t>
  </si>
  <si>
    <t>1102191</t>
  </si>
  <si>
    <t>CWI171301</t>
  </si>
  <si>
    <t>Total ITEC</t>
  </si>
  <si>
    <t>J Parkers</t>
  </si>
  <si>
    <t>Payment: J Parkers</t>
  </si>
  <si>
    <t>CC7.4.25</t>
  </si>
  <si>
    <t>CC12.5.25</t>
  </si>
  <si>
    <t>Total J Parkers</t>
  </si>
  <si>
    <t>J Shoes</t>
  </si>
  <si>
    <t>Payment: J Shoes</t>
  </si>
  <si>
    <t>6501</t>
  </si>
  <si>
    <t>Total J Shoes</t>
  </si>
  <si>
    <t>Karcher</t>
  </si>
  <si>
    <t>Payment: Karcher</t>
  </si>
  <si>
    <t>Total Karcher</t>
  </si>
  <si>
    <t>Keith Clemes Line Marking Service</t>
  </si>
  <si>
    <t>Payment: Keith Clemes Line Marking Service</t>
  </si>
  <si>
    <t>7022</t>
  </si>
  <si>
    <t>Total Keith Clemes Line Marking Service</t>
  </si>
  <si>
    <t>Kent County Council</t>
  </si>
  <si>
    <t>Payment: Kent County Council</t>
  </si>
  <si>
    <t>E9856928</t>
  </si>
  <si>
    <t>E9857045</t>
  </si>
  <si>
    <t>G9841915</t>
  </si>
  <si>
    <t>G9876265</t>
  </si>
  <si>
    <t>G9925090</t>
  </si>
  <si>
    <t>Total Kent County Council</t>
  </si>
  <si>
    <t>Logical Cleaning Solutions</t>
  </si>
  <si>
    <t>Payment: Logical Cleaning Solutions</t>
  </si>
  <si>
    <t>INV-8061</t>
  </si>
  <si>
    <t>INV-8027</t>
  </si>
  <si>
    <t>INV-8105</t>
  </si>
  <si>
    <t>INV-8131</t>
  </si>
  <si>
    <t>Total Logical Cleaning Solutions</t>
  </si>
  <si>
    <t>Lyreco UK Limited</t>
  </si>
  <si>
    <t>Payment: Lyreco UK Limited</t>
  </si>
  <si>
    <t>6724054858</t>
  </si>
  <si>
    <t>6724075161</t>
  </si>
  <si>
    <t>Total Lyreco UK Limited</t>
  </si>
  <si>
    <t>M A Grigg Ltd</t>
  </si>
  <si>
    <t>Payment: M A Grigg Ltd</t>
  </si>
  <si>
    <t>S23895</t>
  </si>
  <si>
    <t>S41704</t>
  </si>
  <si>
    <t>S35450</t>
  </si>
  <si>
    <t>S36794</t>
  </si>
  <si>
    <t>S59658</t>
  </si>
  <si>
    <t>S59742</t>
  </si>
  <si>
    <t>S54996</t>
  </si>
  <si>
    <t>S63092</t>
  </si>
  <si>
    <t>S61659</t>
  </si>
  <si>
    <t>Total M A Grigg Ltd</t>
  </si>
  <si>
    <t>M-R-S Communications Ltd</t>
  </si>
  <si>
    <t>Payment: M-R-S Communications Ltd</t>
  </si>
  <si>
    <t>1267176</t>
  </si>
  <si>
    <t>1267570</t>
  </si>
  <si>
    <t>Total M-R-S Communications Ltd</t>
  </si>
  <si>
    <t>Manor Made Cornwall</t>
  </si>
  <si>
    <t>Payment: Manor Made Cornwall</t>
  </si>
  <si>
    <t>INV-0121</t>
  </si>
  <si>
    <t>Total Manor Made Cornwall</t>
  </si>
  <si>
    <t>Mei Loci</t>
  </si>
  <si>
    <t>Payment: Mei Loci</t>
  </si>
  <si>
    <t>2558</t>
  </si>
  <si>
    <t>Total Mei Loci</t>
  </si>
  <si>
    <t>Microsoft</t>
  </si>
  <si>
    <t>Payment: Microsoft</t>
  </si>
  <si>
    <t>CC22.4.25</t>
  </si>
  <si>
    <t>CC25.5.25</t>
  </si>
  <si>
    <t>CC25.6.25</t>
  </si>
  <si>
    <t>Total Microsoft</t>
  </si>
  <si>
    <t>Newquay Town Council</t>
  </si>
  <si>
    <t>Payment: Newquay Town Council</t>
  </si>
  <si>
    <t>TC-1284</t>
  </si>
  <si>
    <t>Total Newquay Town Council</t>
  </si>
  <si>
    <t>Nisbets</t>
  </si>
  <si>
    <t>Payment: Nisbets</t>
  </si>
  <si>
    <t>CC11.4.25</t>
  </si>
  <si>
    <t>CC16.5.25</t>
  </si>
  <si>
    <t>Total Nisbets</t>
  </si>
  <si>
    <t>ObjectiveITServices</t>
  </si>
  <si>
    <t>Payment: ObjectiveITServices</t>
  </si>
  <si>
    <t>3632</t>
  </si>
  <si>
    <t>3648</t>
  </si>
  <si>
    <t>3663</t>
  </si>
  <si>
    <t>Total ObjectiveITServices</t>
  </si>
  <si>
    <t>Radmore &amp; Tucker</t>
  </si>
  <si>
    <t>Payment: Radmore &amp; Tucker</t>
  </si>
  <si>
    <t>CC3.6.25</t>
  </si>
  <si>
    <t>Total Radmore &amp; Tucker</t>
  </si>
  <si>
    <t>Rentokill Initial UK Limited</t>
  </si>
  <si>
    <t>Payment: Rentokill Initial UK Limited</t>
  </si>
  <si>
    <t>60506032</t>
  </si>
  <si>
    <t>Total Rentokill Initial UK Limited</t>
  </si>
  <si>
    <t>Royal Mail</t>
  </si>
  <si>
    <t>Payment: Royal Mail</t>
  </si>
  <si>
    <t>CC6.5.25</t>
  </si>
  <si>
    <t>CC13.5.25</t>
  </si>
  <si>
    <t>Total Royal Mail</t>
  </si>
  <si>
    <t>SBR Electrical</t>
  </si>
  <si>
    <t>Payment: SBR Electrical</t>
  </si>
  <si>
    <t>2526 002</t>
  </si>
  <si>
    <t>2526 065</t>
  </si>
  <si>
    <t>Total SBR Electrical</t>
  </si>
  <si>
    <t>Screwfix Direct Ltd</t>
  </si>
  <si>
    <t>Payment: Screwfix Direct Ltd</t>
  </si>
  <si>
    <t>2002198231</t>
  </si>
  <si>
    <t>2003226812</t>
  </si>
  <si>
    <t>2002636313</t>
  </si>
  <si>
    <t>2002988021</t>
  </si>
  <si>
    <t>2002988022</t>
  </si>
  <si>
    <t>2002749183</t>
  </si>
  <si>
    <t>2003023011</t>
  </si>
  <si>
    <t>2002560312</t>
  </si>
  <si>
    <t>2002714938</t>
  </si>
  <si>
    <t>2003358084</t>
  </si>
  <si>
    <t>2003245128</t>
  </si>
  <si>
    <t>Total Screwfix Direct Ltd</t>
  </si>
  <si>
    <t>Serve Southwest Ltd</t>
  </si>
  <si>
    <t>Payment: Serve Southwest Ltd</t>
  </si>
  <si>
    <t>INV-0605</t>
  </si>
  <si>
    <t>Total Serve Southwest Ltd</t>
  </si>
  <si>
    <t>Source for Business</t>
  </si>
  <si>
    <t>Payment: Source for Business</t>
  </si>
  <si>
    <t>6089602531</t>
  </si>
  <si>
    <t>Water</t>
  </si>
  <si>
    <t>6089602424</t>
  </si>
  <si>
    <t>6090003740</t>
  </si>
  <si>
    <t>6090003885</t>
  </si>
  <si>
    <t>6090283873</t>
  </si>
  <si>
    <t>6090283748</t>
  </si>
  <si>
    <t>6090449301</t>
  </si>
  <si>
    <t>Total Source for Business</t>
  </si>
  <si>
    <t>South West Councils</t>
  </si>
  <si>
    <t>Payment: South West Councils</t>
  </si>
  <si>
    <t>0000070959</t>
  </si>
  <si>
    <t>Total South West Councils</t>
  </si>
  <si>
    <t>South West Play Ltd</t>
  </si>
  <si>
    <t>Payment: South West Play Ltd</t>
  </si>
  <si>
    <t>SI-8464</t>
  </si>
  <si>
    <t>Total South West Play Ltd</t>
  </si>
  <si>
    <t>Spot-On Supplies Ltd</t>
  </si>
  <si>
    <t>Payment: Spot-On Supplies Ltd</t>
  </si>
  <si>
    <t>21606202</t>
  </si>
  <si>
    <t>21607870</t>
  </si>
  <si>
    <t>21610851</t>
  </si>
  <si>
    <t>Total Spot-On Supplies Ltd</t>
  </si>
  <si>
    <t>St Austell BID</t>
  </si>
  <si>
    <t>Payment: St Austell BID</t>
  </si>
  <si>
    <t>INV-0046</t>
  </si>
  <si>
    <t>INV-0045</t>
  </si>
  <si>
    <t>Total St Austell BID</t>
  </si>
  <si>
    <t>St Austell Trader</t>
  </si>
  <si>
    <t>Payment: St Austell Trader</t>
  </si>
  <si>
    <t>3189</t>
  </si>
  <si>
    <t>Total St Austell Trader</t>
  </si>
  <si>
    <t>TClarke Contracting Ltd</t>
  </si>
  <si>
    <t>Payment: TClarke Contracting Ltd</t>
  </si>
  <si>
    <t>SL-25011381</t>
  </si>
  <si>
    <t>SL-25021253</t>
  </si>
  <si>
    <t>SL-25030871</t>
  </si>
  <si>
    <t>Total TClarke Contracting Ltd</t>
  </si>
  <si>
    <t>The Play Inspection Company Ltd</t>
  </si>
  <si>
    <t>Payment: The Play Inspection Company Ltd</t>
  </si>
  <si>
    <t>77754</t>
  </si>
  <si>
    <t>Total The Play Inspection Company Ltd</t>
  </si>
  <si>
    <t>The Safety Supply Company</t>
  </si>
  <si>
    <t>Payment: The Safety Supply Company</t>
  </si>
  <si>
    <t>CC16.4.25</t>
  </si>
  <si>
    <t>Total The Safety Supply Company</t>
  </si>
  <si>
    <t>Treveth Commercial LLP</t>
  </si>
  <si>
    <t>Payment: Treveth Commercial LLP</t>
  </si>
  <si>
    <t>2543</t>
  </si>
  <si>
    <t>Rent / Room Hire</t>
  </si>
  <si>
    <t>Total Treveth Commercial LLP</t>
  </si>
  <si>
    <t>Vincent Tractors Ltd</t>
  </si>
  <si>
    <t>Payment: Vincent Tractors Ltd</t>
  </si>
  <si>
    <t>180788</t>
  </si>
  <si>
    <t>182014</t>
  </si>
  <si>
    <t>Total Vincent Tractors Ltd</t>
  </si>
  <si>
    <t>Worldpay (UK) Ltd</t>
  </si>
  <si>
    <t>Worldpay (UK) Ltd - Bank fee</t>
  </si>
  <si>
    <t>Worldpay (UK) Ltd - Credit card charges</t>
  </si>
  <si>
    <t>Worldpay (UK) Ltd - Bank fees</t>
  </si>
  <si>
    <t>Worldpay (UK) Ltd - Bank charges</t>
  </si>
  <si>
    <t>Worldpay (UK) Ltd - Bank Charges</t>
  </si>
  <si>
    <t>Total Worldpay (UK) Ltd</t>
  </si>
  <si>
    <t>Young People Cornwall</t>
  </si>
  <si>
    <t>Payment: Young People Cornwall</t>
  </si>
  <si>
    <t>2545</t>
  </si>
  <si>
    <t>The House/Youth Services</t>
  </si>
  <si>
    <t>Total Young People Cornwall</t>
  </si>
  <si>
    <t>Zurich Municipal</t>
  </si>
  <si>
    <t>Payment: Zurich Municipal</t>
  </si>
  <si>
    <t>3646151</t>
  </si>
  <si>
    <t>Total Zurich Municipal</t>
  </si>
  <si>
    <t>Schedule of Payments over £500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</si>
</sst>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\ yyyy"/>
    <numFmt numFmtId="165" formatCode="#,##0.00;\(#,##0.00\)"/>
  </numFmts>
  <fonts count="7" x14ac:knownFonts="1">
    <font>
      <sz val="9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horizontal="right" vertical="center"/>
    </xf>
    <xf numFmtId="164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165" fontId="4" fillId="0" borderId="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165" fontId="4" fillId="2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39"/>
  <sheetViews>
    <sheetView showGridLines="0" tabSelected="1" zoomScaleNormal="100" workbookViewId="0">
      <selection activeCell="A470" sqref="A470:XFD470"/>
    </sheetView>
  </sheetViews>
  <sheetFormatPr defaultRowHeight="11.8" x14ac:dyDescent="0.2"/>
  <cols>
    <col min="1" max="1" width="51.875" customWidth="1"/>
    <col min="2" max="2" width="63.625" customWidth="1"/>
    <col min="3" max="3" width="21.5" customWidth="1"/>
    <col min="4" max="5" width="10.5" customWidth="1"/>
    <col min="6" max="6" width="9" customWidth="1"/>
    <col min="7" max="7" width="34.125" customWidth="1"/>
    <col min="8" max="8" width="32.5" customWidth="1"/>
  </cols>
  <sheetData>
    <row r="1" spans="1:8" s="1" customFormat="1" ht="14.4" customHeight="1" x14ac:dyDescent="0.25">
      <c r="A1" s="2" t="s">
        <v>1</v>
      </c>
      <c r="B1" s="2"/>
      <c r="C1" s="2"/>
      <c r="D1" s="2"/>
      <c r="E1" s="2"/>
      <c r="F1" s="2"/>
      <c r="G1" s="2"/>
      <c r="H1" s="2"/>
    </row>
    <row r="2" spans="1:8" s="1" customFormat="1" ht="14.4" customHeight="1" x14ac:dyDescent="0.25">
      <c r="A2" s="18" t="s">
        <v>566</v>
      </c>
      <c r="B2" s="2"/>
      <c r="C2" s="2"/>
      <c r="D2" s="2"/>
      <c r="E2" s="2"/>
      <c r="F2" s="2"/>
      <c r="G2" s="2"/>
      <c r="H2" s="2"/>
    </row>
    <row r="3" spans="1:8" s="1" customFormat="1" ht="14.4" customHeight="1" x14ac:dyDescent="0.25">
      <c r="A3" s="17" t="s">
        <v>0</v>
      </c>
      <c r="B3" s="2"/>
      <c r="C3" s="2"/>
      <c r="D3" s="2"/>
      <c r="E3" s="2"/>
      <c r="F3" s="2"/>
      <c r="G3" s="2"/>
      <c r="H3" s="2"/>
    </row>
    <row r="4" spans="1:8" s="1" customFormat="1" ht="14.4" customHeight="1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8" ht="13.45" customHeight="1" x14ac:dyDescent="0.2"/>
    <row r="6" spans="1:8" s="3" customFormat="1" ht="12.15" customHeight="1" x14ac:dyDescent="0.2">
      <c r="A6" s="4" t="s">
        <v>3</v>
      </c>
      <c r="B6" s="4" t="s">
        <v>4</v>
      </c>
      <c r="C6" s="4" t="s">
        <v>5</v>
      </c>
      <c r="D6" s="5" t="s">
        <v>6</v>
      </c>
      <c r="E6" s="5" t="s">
        <v>7</v>
      </c>
      <c r="F6" s="5" t="s">
        <v>8</v>
      </c>
      <c r="G6" s="4" t="s">
        <v>9</v>
      </c>
      <c r="H6" s="4" t="s">
        <v>10</v>
      </c>
    </row>
    <row r="7" spans="1:8" ht="13.45" customHeight="1" x14ac:dyDescent="0.2"/>
    <row r="8" spans="1:8" s="3" customFormat="1" ht="12.15" customHeight="1" x14ac:dyDescent="0.2">
      <c r="A8" s="14" t="s">
        <v>26</v>
      </c>
      <c r="B8" s="14"/>
      <c r="C8" s="14"/>
      <c r="D8" s="14"/>
      <c r="E8" s="14"/>
      <c r="F8" s="14"/>
      <c r="G8" s="14"/>
      <c r="H8" s="14"/>
    </row>
    <row r="9" spans="1:8" ht="11" customHeight="1" x14ac:dyDescent="0.2">
      <c r="A9" s="6">
        <v>45775</v>
      </c>
      <c r="B9" s="7" t="s">
        <v>27</v>
      </c>
      <c r="C9" s="7" t="s">
        <v>28</v>
      </c>
      <c r="D9" s="8">
        <v>16.64</v>
      </c>
      <c r="E9" s="8">
        <v>16.64</v>
      </c>
      <c r="F9" s="8">
        <v>0</v>
      </c>
      <c r="G9" s="7" t="s">
        <v>29</v>
      </c>
      <c r="H9" s="7" t="s">
        <v>17</v>
      </c>
    </row>
    <row r="10" spans="1:8" ht="11" customHeight="1" x14ac:dyDescent="0.2">
      <c r="A10" s="9">
        <v>45805</v>
      </c>
      <c r="B10" s="10" t="s">
        <v>27</v>
      </c>
      <c r="C10" s="10" t="s">
        <v>30</v>
      </c>
      <c r="D10" s="11">
        <v>16.64</v>
      </c>
      <c r="E10" s="11">
        <v>16.64</v>
      </c>
      <c r="F10" s="11">
        <v>0</v>
      </c>
      <c r="G10" s="10" t="s">
        <v>29</v>
      </c>
      <c r="H10" s="10" t="s">
        <v>17</v>
      </c>
    </row>
    <row r="11" spans="1:8" ht="11" customHeight="1" x14ac:dyDescent="0.2">
      <c r="A11" s="9">
        <v>45836</v>
      </c>
      <c r="B11" s="10" t="s">
        <v>27</v>
      </c>
      <c r="C11" s="10" t="s">
        <v>31</v>
      </c>
      <c r="D11" s="11">
        <v>16.64</v>
      </c>
      <c r="E11" s="11">
        <v>16.64</v>
      </c>
      <c r="F11" s="11">
        <v>0</v>
      </c>
      <c r="G11" s="10" t="s">
        <v>29</v>
      </c>
      <c r="H11" s="10" t="s">
        <v>17</v>
      </c>
    </row>
    <row r="12" spans="1:8" ht="11" customHeight="1" x14ac:dyDescent="0.2">
      <c r="A12" s="12" t="s">
        <v>32</v>
      </c>
      <c r="B12" s="12"/>
      <c r="C12" s="12"/>
      <c r="D12" s="13">
        <f>SUM(D9:D11)</f>
        <v>49.92</v>
      </c>
      <c r="E12" s="13">
        <f>SUM(E9:E11)</f>
        <v>49.92</v>
      </c>
      <c r="F12" s="13">
        <f>SUM(F9:F11)</f>
        <v>0</v>
      </c>
      <c r="G12" s="12"/>
      <c r="H12" s="12"/>
    </row>
    <row r="13" spans="1:8" ht="13.45" customHeight="1" x14ac:dyDescent="0.2"/>
    <row r="14" spans="1:8" s="3" customFormat="1" ht="12.15" customHeight="1" x14ac:dyDescent="0.2">
      <c r="A14" s="14" t="s">
        <v>34</v>
      </c>
      <c r="B14" s="14"/>
      <c r="C14" s="14"/>
      <c r="D14" s="14"/>
      <c r="E14" s="14"/>
      <c r="F14" s="14"/>
      <c r="G14" s="14"/>
      <c r="H14" s="14"/>
    </row>
    <row r="15" spans="1:8" ht="11" customHeight="1" x14ac:dyDescent="0.2">
      <c r="A15" s="6">
        <v>45762</v>
      </c>
      <c r="B15" s="7" t="s">
        <v>35</v>
      </c>
      <c r="C15" s="7"/>
      <c r="D15" s="8">
        <v>390.46</v>
      </c>
      <c r="E15" s="8">
        <v>390.46</v>
      </c>
      <c r="F15" s="8">
        <v>0</v>
      </c>
      <c r="G15" s="7" t="s">
        <v>24</v>
      </c>
      <c r="H15" s="7" t="s">
        <v>14</v>
      </c>
    </row>
    <row r="16" spans="1:8" ht="11" customHeight="1" x14ac:dyDescent="0.2">
      <c r="A16" s="9">
        <v>45762</v>
      </c>
      <c r="B16" s="10" t="s">
        <v>36</v>
      </c>
      <c r="C16" s="10"/>
      <c r="D16" s="11">
        <v>44.78</v>
      </c>
      <c r="E16" s="11">
        <v>37.32</v>
      </c>
      <c r="F16" s="11">
        <v>7.46</v>
      </c>
      <c r="G16" s="10" t="s">
        <v>24</v>
      </c>
      <c r="H16" s="10" t="s">
        <v>14</v>
      </c>
    </row>
    <row r="17" spans="1:8" ht="11" customHeight="1" x14ac:dyDescent="0.2">
      <c r="A17" s="9">
        <v>45793</v>
      </c>
      <c r="B17" s="10" t="s">
        <v>37</v>
      </c>
      <c r="C17" s="10"/>
      <c r="D17" s="11">
        <v>459.75</v>
      </c>
      <c r="E17" s="11">
        <v>459.75</v>
      </c>
      <c r="F17" s="11">
        <v>0</v>
      </c>
      <c r="G17" s="10" t="s">
        <v>24</v>
      </c>
      <c r="H17" s="10" t="s">
        <v>14</v>
      </c>
    </row>
    <row r="18" spans="1:8" ht="11" customHeight="1" x14ac:dyDescent="0.2">
      <c r="A18" s="9">
        <v>45793</v>
      </c>
      <c r="B18" s="10" t="s">
        <v>36</v>
      </c>
      <c r="C18" s="10"/>
      <c r="D18" s="11">
        <v>34.68</v>
      </c>
      <c r="E18" s="11">
        <v>28.9</v>
      </c>
      <c r="F18" s="11">
        <v>5.78</v>
      </c>
      <c r="G18" s="10" t="s">
        <v>24</v>
      </c>
      <c r="H18" s="10" t="s">
        <v>14</v>
      </c>
    </row>
    <row r="19" spans="1:8" ht="11" customHeight="1" x14ac:dyDescent="0.2">
      <c r="A19" s="9">
        <v>45824</v>
      </c>
      <c r="B19" s="10" t="s">
        <v>38</v>
      </c>
      <c r="C19" s="10"/>
      <c r="D19" s="11">
        <v>416.74</v>
      </c>
      <c r="E19" s="11">
        <v>416.74</v>
      </c>
      <c r="F19" s="11">
        <v>0</v>
      </c>
      <c r="G19" s="10" t="s">
        <v>24</v>
      </c>
      <c r="H19" s="10" t="s">
        <v>14</v>
      </c>
    </row>
    <row r="20" spans="1:8" ht="11" customHeight="1" x14ac:dyDescent="0.2">
      <c r="A20" s="9">
        <v>45824</v>
      </c>
      <c r="B20" s="10" t="s">
        <v>39</v>
      </c>
      <c r="C20" s="10"/>
      <c r="D20" s="11">
        <v>44.71</v>
      </c>
      <c r="E20" s="11">
        <v>37.26</v>
      </c>
      <c r="F20" s="11">
        <v>7.45</v>
      </c>
      <c r="G20" s="10" t="s">
        <v>24</v>
      </c>
      <c r="H20" s="10" t="s">
        <v>14</v>
      </c>
    </row>
    <row r="21" spans="1:8" ht="11" customHeight="1" x14ac:dyDescent="0.2">
      <c r="A21" s="12" t="s">
        <v>40</v>
      </c>
      <c r="B21" s="12"/>
      <c r="C21" s="12"/>
      <c r="D21" s="13">
        <f>SUM(D15:D20)</f>
        <v>1391.12</v>
      </c>
      <c r="E21" s="13">
        <f>SUM(E15:E20)</f>
        <v>1370.43</v>
      </c>
      <c r="F21" s="13">
        <f>SUM(F15:F20)</f>
        <v>20.69</v>
      </c>
      <c r="G21" s="12"/>
      <c r="H21" s="12"/>
    </row>
    <row r="22" spans="1:8" ht="13.45" customHeight="1" x14ac:dyDescent="0.2"/>
    <row r="23" spans="1:8" s="3" customFormat="1" ht="12.15" customHeight="1" x14ac:dyDescent="0.2">
      <c r="A23" s="14" t="s">
        <v>43</v>
      </c>
      <c r="B23" s="14"/>
      <c r="C23" s="14"/>
      <c r="D23" s="14"/>
      <c r="E23" s="14"/>
      <c r="F23" s="14"/>
      <c r="G23" s="14"/>
      <c r="H23" s="14"/>
    </row>
    <row r="24" spans="1:8" ht="11" customHeight="1" x14ac:dyDescent="0.2">
      <c r="A24" s="6">
        <v>45749</v>
      </c>
      <c r="B24" s="7" t="s">
        <v>44</v>
      </c>
      <c r="C24" s="7" t="s">
        <v>45</v>
      </c>
      <c r="D24" s="8">
        <v>181.54</v>
      </c>
      <c r="E24" s="8">
        <v>151.28</v>
      </c>
      <c r="F24" s="8">
        <v>30.26</v>
      </c>
      <c r="G24" s="7" t="s">
        <v>46</v>
      </c>
      <c r="H24" s="7" t="s">
        <v>42</v>
      </c>
    </row>
    <row r="25" spans="1:8" ht="11" customHeight="1" x14ac:dyDescent="0.2">
      <c r="A25" s="9">
        <v>45756</v>
      </c>
      <c r="B25" s="10" t="s">
        <v>44</v>
      </c>
      <c r="C25" s="10" t="s">
        <v>47</v>
      </c>
      <c r="D25" s="11">
        <v>333.79</v>
      </c>
      <c r="E25" s="11">
        <v>278.16000000000003</v>
      </c>
      <c r="F25" s="11">
        <v>55.63</v>
      </c>
      <c r="G25" s="10" t="s">
        <v>46</v>
      </c>
      <c r="H25" s="10" t="s">
        <v>42</v>
      </c>
    </row>
    <row r="26" spans="1:8" ht="11" customHeight="1" x14ac:dyDescent="0.2">
      <c r="A26" s="9">
        <v>45763</v>
      </c>
      <c r="B26" s="10" t="s">
        <v>44</v>
      </c>
      <c r="C26" s="10" t="s">
        <v>48</v>
      </c>
      <c r="D26" s="11">
        <v>370.7</v>
      </c>
      <c r="E26" s="11">
        <v>308.92</v>
      </c>
      <c r="F26" s="11">
        <v>61.78</v>
      </c>
      <c r="G26" s="10" t="s">
        <v>46</v>
      </c>
      <c r="H26" s="10" t="s">
        <v>42</v>
      </c>
    </row>
    <row r="27" spans="1:8" ht="11" customHeight="1" x14ac:dyDescent="0.2">
      <c r="A27" s="9">
        <v>45770</v>
      </c>
      <c r="B27" s="10" t="s">
        <v>44</v>
      </c>
      <c r="C27" s="10" t="s">
        <v>49</v>
      </c>
      <c r="D27" s="11">
        <v>272.69</v>
      </c>
      <c r="E27" s="11">
        <v>227.24</v>
      </c>
      <c r="F27" s="11">
        <v>45.45</v>
      </c>
      <c r="G27" s="10" t="s">
        <v>46</v>
      </c>
      <c r="H27" s="10" t="s">
        <v>42</v>
      </c>
    </row>
    <row r="28" spans="1:8" ht="11" customHeight="1" x14ac:dyDescent="0.2">
      <c r="A28" s="9">
        <v>45777</v>
      </c>
      <c r="B28" s="10" t="s">
        <v>44</v>
      </c>
      <c r="C28" s="10" t="s">
        <v>50</v>
      </c>
      <c r="D28" s="11">
        <v>124.75</v>
      </c>
      <c r="E28" s="11">
        <v>103.96</v>
      </c>
      <c r="F28" s="11">
        <v>20.79</v>
      </c>
      <c r="G28" s="10" t="s">
        <v>46</v>
      </c>
      <c r="H28" s="10" t="s">
        <v>42</v>
      </c>
    </row>
    <row r="29" spans="1:8" ht="11" customHeight="1" x14ac:dyDescent="0.2">
      <c r="A29" s="9">
        <v>45784</v>
      </c>
      <c r="B29" s="10" t="s">
        <v>44</v>
      </c>
      <c r="C29" s="10" t="s">
        <v>51</v>
      </c>
      <c r="D29" s="11">
        <v>420.24</v>
      </c>
      <c r="E29" s="11">
        <v>350.2</v>
      </c>
      <c r="F29" s="11">
        <v>70.040000000000006</v>
      </c>
      <c r="G29" s="10" t="s">
        <v>46</v>
      </c>
      <c r="H29" s="10" t="s">
        <v>42</v>
      </c>
    </row>
    <row r="30" spans="1:8" ht="11" customHeight="1" x14ac:dyDescent="0.2">
      <c r="A30" s="9">
        <v>45791</v>
      </c>
      <c r="B30" s="10" t="s">
        <v>44</v>
      </c>
      <c r="C30" s="10" t="s">
        <v>52</v>
      </c>
      <c r="D30" s="11">
        <v>131.28</v>
      </c>
      <c r="E30" s="11">
        <v>109.4</v>
      </c>
      <c r="F30" s="11">
        <v>21.88</v>
      </c>
      <c r="G30" s="10" t="s">
        <v>46</v>
      </c>
      <c r="H30" s="10" t="s">
        <v>42</v>
      </c>
    </row>
    <row r="31" spans="1:8" ht="11" customHeight="1" x14ac:dyDescent="0.2">
      <c r="A31" s="9">
        <v>45798</v>
      </c>
      <c r="B31" s="10" t="s">
        <v>44</v>
      </c>
      <c r="C31" s="10" t="s">
        <v>53</v>
      </c>
      <c r="D31" s="11">
        <v>213.43</v>
      </c>
      <c r="E31" s="11">
        <v>177.86</v>
      </c>
      <c r="F31" s="11">
        <v>35.57</v>
      </c>
      <c r="G31" s="10" t="s">
        <v>46</v>
      </c>
      <c r="H31" s="10" t="s">
        <v>42</v>
      </c>
    </row>
    <row r="32" spans="1:8" ht="11" customHeight="1" x14ac:dyDescent="0.2">
      <c r="A32" s="9">
        <v>45805</v>
      </c>
      <c r="B32" s="10" t="s">
        <v>44</v>
      </c>
      <c r="C32" s="10" t="s">
        <v>54</v>
      </c>
      <c r="D32" s="11">
        <v>401.45</v>
      </c>
      <c r="E32" s="11">
        <v>334.54</v>
      </c>
      <c r="F32" s="11">
        <v>66.91</v>
      </c>
      <c r="G32" s="10" t="s">
        <v>46</v>
      </c>
      <c r="H32" s="10" t="s">
        <v>42</v>
      </c>
    </row>
    <row r="33" spans="1:8" ht="11" customHeight="1" x14ac:dyDescent="0.2">
      <c r="A33" s="9">
        <v>45812</v>
      </c>
      <c r="B33" s="10" t="s">
        <v>44</v>
      </c>
      <c r="C33" s="10" t="s">
        <v>55</v>
      </c>
      <c r="D33" s="11">
        <v>297.74</v>
      </c>
      <c r="E33" s="11">
        <v>248.12</v>
      </c>
      <c r="F33" s="11">
        <v>49.62</v>
      </c>
      <c r="G33" s="10" t="s">
        <v>46</v>
      </c>
      <c r="H33" s="10" t="s">
        <v>42</v>
      </c>
    </row>
    <row r="34" spans="1:8" ht="11" customHeight="1" x14ac:dyDescent="0.2">
      <c r="A34" s="9">
        <v>45819</v>
      </c>
      <c r="B34" s="10" t="s">
        <v>44</v>
      </c>
      <c r="C34" s="10" t="s">
        <v>56</v>
      </c>
      <c r="D34" s="11">
        <v>118.88</v>
      </c>
      <c r="E34" s="11">
        <v>99.07</v>
      </c>
      <c r="F34" s="11">
        <v>19.809999999999999</v>
      </c>
      <c r="G34" s="10" t="s">
        <v>46</v>
      </c>
      <c r="H34" s="10" t="s">
        <v>42</v>
      </c>
    </row>
    <row r="35" spans="1:8" ht="11" customHeight="1" x14ac:dyDescent="0.2">
      <c r="A35" s="9">
        <v>45826</v>
      </c>
      <c r="B35" s="10" t="s">
        <v>44</v>
      </c>
      <c r="C35" s="10" t="s">
        <v>57</v>
      </c>
      <c r="D35" s="11">
        <v>399.1</v>
      </c>
      <c r="E35" s="11">
        <v>332.58</v>
      </c>
      <c r="F35" s="11">
        <v>66.52</v>
      </c>
      <c r="G35" s="10" t="s">
        <v>46</v>
      </c>
      <c r="H35" s="10" t="s">
        <v>42</v>
      </c>
    </row>
    <row r="36" spans="1:8" ht="11" customHeight="1" x14ac:dyDescent="0.2">
      <c r="A36" s="12" t="s">
        <v>58</v>
      </c>
      <c r="B36" s="12"/>
      <c r="C36" s="12"/>
      <c r="D36" s="13">
        <f>SUM(D24:D35)</f>
        <v>3265.5899999999997</v>
      </c>
      <c r="E36" s="13">
        <f>SUM(E24:E35)</f>
        <v>2721.3300000000004</v>
      </c>
      <c r="F36" s="13">
        <f>SUM(F24:F35)</f>
        <v>544.26</v>
      </c>
      <c r="G36" s="12"/>
      <c r="H36" s="12"/>
    </row>
    <row r="37" spans="1:8" ht="13.45" customHeight="1" x14ac:dyDescent="0.2"/>
    <row r="38" spans="1:8" s="3" customFormat="1" ht="12.15" customHeight="1" x14ac:dyDescent="0.2">
      <c r="A38" s="14" t="s">
        <v>59</v>
      </c>
      <c r="B38" s="14"/>
      <c r="C38" s="14"/>
      <c r="D38" s="14"/>
      <c r="E38" s="14"/>
      <c r="F38" s="14"/>
      <c r="G38" s="14"/>
      <c r="H38" s="14"/>
    </row>
    <row r="39" spans="1:8" ht="11" customHeight="1" x14ac:dyDescent="0.2">
      <c r="A39" s="6">
        <v>45750</v>
      </c>
      <c r="B39" s="7" t="s">
        <v>60</v>
      </c>
      <c r="C39" s="7" t="s">
        <v>61</v>
      </c>
      <c r="D39" s="8">
        <v>18.47</v>
      </c>
      <c r="E39" s="8">
        <v>15.39</v>
      </c>
      <c r="F39" s="8">
        <v>3.08</v>
      </c>
      <c r="G39" s="7" t="s">
        <v>24</v>
      </c>
      <c r="H39" s="7" t="s">
        <v>62</v>
      </c>
    </row>
    <row r="40" spans="1:8" ht="11" customHeight="1" x14ac:dyDescent="0.2">
      <c r="A40" s="9">
        <v>45750</v>
      </c>
      <c r="B40" s="10" t="s">
        <v>60</v>
      </c>
      <c r="C40" s="10" t="s">
        <v>61</v>
      </c>
      <c r="D40" s="11">
        <v>9.49</v>
      </c>
      <c r="E40" s="11">
        <v>7.91</v>
      </c>
      <c r="F40" s="11">
        <v>1.58</v>
      </c>
      <c r="G40" s="10" t="s">
        <v>24</v>
      </c>
      <c r="H40" s="10" t="s">
        <v>62</v>
      </c>
    </row>
    <row r="41" spans="1:8" ht="11" customHeight="1" x14ac:dyDescent="0.2">
      <c r="A41" s="9">
        <v>45750</v>
      </c>
      <c r="B41" s="10" t="s">
        <v>60</v>
      </c>
      <c r="C41" s="10" t="s">
        <v>61</v>
      </c>
      <c r="D41" s="11">
        <v>8.17</v>
      </c>
      <c r="E41" s="11">
        <v>6.81</v>
      </c>
      <c r="F41" s="11">
        <v>1.36</v>
      </c>
      <c r="G41" s="10" t="s">
        <v>24</v>
      </c>
      <c r="H41" s="10" t="s">
        <v>62</v>
      </c>
    </row>
    <row r="42" spans="1:8" ht="11" customHeight="1" x14ac:dyDescent="0.2">
      <c r="A42" s="9">
        <v>45751</v>
      </c>
      <c r="B42" s="10" t="s">
        <v>60</v>
      </c>
      <c r="C42" s="10" t="s">
        <v>63</v>
      </c>
      <c r="D42" s="11">
        <v>10.97</v>
      </c>
      <c r="E42" s="11">
        <v>10.97</v>
      </c>
      <c r="F42" s="11">
        <v>0</v>
      </c>
      <c r="G42" s="10" t="s">
        <v>24</v>
      </c>
      <c r="H42" s="10" t="s">
        <v>62</v>
      </c>
    </row>
    <row r="43" spans="1:8" ht="11" customHeight="1" x14ac:dyDescent="0.2">
      <c r="A43" s="9">
        <v>45761</v>
      </c>
      <c r="B43" s="10" t="s">
        <v>60</v>
      </c>
      <c r="C43" s="10" t="s">
        <v>64</v>
      </c>
      <c r="D43" s="11">
        <v>39.18</v>
      </c>
      <c r="E43" s="11">
        <v>32.65</v>
      </c>
      <c r="F43" s="11">
        <v>6.53</v>
      </c>
      <c r="G43" s="10" t="s">
        <v>65</v>
      </c>
      <c r="H43" s="10" t="s">
        <v>21</v>
      </c>
    </row>
    <row r="44" spans="1:8" ht="11" customHeight="1" x14ac:dyDescent="0.2">
      <c r="A44" s="9">
        <v>45761</v>
      </c>
      <c r="B44" s="10" t="s">
        <v>60</v>
      </c>
      <c r="C44" s="10" t="s">
        <v>64</v>
      </c>
      <c r="D44" s="11">
        <v>57.67</v>
      </c>
      <c r="E44" s="11">
        <v>48.06</v>
      </c>
      <c r="F44" s="11">
        <v>9.61</v>
      </c>
      <c r="G44" s="10" t="s">
        <v>65</v>
      </c>
      <c r="H44" s="10" t="s">
        <v>21</v>
      </c>
    </row>
    <row r="45" spans="1:8" ht="11" customHeight="1" x14ac:dyDescent="0.2">
      <c r="A45" s="9">
        <v>45761</v>
      </c>
      <c r="B45" s="10" t="s">
        <v>60</v>
      </c>
      <c r="C45" s="10" t="s">
        <v>64</v>
      </c>
      <c r="D45" s="11">
        <v>37.49</v>
      </c>
      <c r="E45" s="11">
        <v>31.24</v>
      </c>
      <c r="F45" s="11">
        <v>6.25</v>
      </c>
      <c r="G45" s="10" t="s">
        <v>65</v>
      </c>
      <c r="H45" s="10" t="s">
        <v>21</v>
      </c>
    </row>
    <row r="46" spans="1:8" ht="11" customHeight="1" x14ac:dyDescent="0.2">
      <c r="A46" s="9">
        <v>45761</v>
      </c>
      <c r="B46" s="10" t="s">
        <v>60</v>
      </c>
      <c r="C46" s="10" t="s">
        <v>64</v>
      </c>
      <c r="D46" s="11">
        <v>28.31</v>
      </c>
      <c r="E46" s="11">
        <v>23.59</v>
      </c>
      <c r="F46" s="11">
        <v>4.72</v>
      </c>
      <c r="G46" s="10" t="s">
        <v>66</v>
      </c>
      <c r="H46" s="10" t="s">
        <v>21</v>
      </c>
    </row>
    <row r="47" spans="1:8" ht="11" customHeight="1" x14ac:dyDescent="0.2">
      <c r="A47" s="9">
        <v>45761</v>
      </c>
      <c r="B47" s="10" t="s">
        <v>60</v>
      </c>
      <c r="C47" s="10" t="s">
        <v>64</v>
      </c>
      <c r="D47" s="11">
        <v>20.41</v>
      </c>
      <c r="E47" s="11">
        <v>17.010000000000002</v>
      </c>
      <c r="F47" s="11">
        <v>3.4</v>
      </c>
      <c r="G47" s="10" t="s">
        <v>66</v>
      </c>
      <c r="H47" s="10" t="s">
        <v>21</v>
      </c>
    </row>
    <row r="48" spans="1:8" ht="11" customHeight="1" x14ac:dyDescent="0.2">
      <c r="A48" s="9">
        <v>45762</v>
      </c>
      <c r="B48" s="10" t="s">
        <v>60</v>
      </c>
      <c r="C48" s="10" t="s">
        <v>67</v>
      </c>
      <c r="D48" s="11">
        <v>14.47</v>
      </c>
      <c r="E48" s="11">
        <v>12.06</v>
      </c>
      <c r="F48" s="11">
        <v>2.41</v>
      </c>
      <c r="G48" s="10" t="s">
        <v>68</v>
      </c>
      <c r="H48" s="10" t="s">
        <v>19</v>
      </c>
    </row>
    <row r="49" spans="1:8" ht="11" customHeight="1" x14ac:dyDescent="0.2">
      <c r="A49" s="9">
        <v>45771</v>
      </c>
      <c r="B49" s="10" t="s">
        <v>60</v>
      </c>
      <c r="C49" s="10" t="s">
        <v>69</v>
      </c>
      <c r="D49" s="11">
        <v>104.78</v>
      </c>
      <c r="E49" s="11">
        <v>87.32</v>
      </c>
      <c r="F49" s="11">
        <v>17.46</v>
      </c>
      <c r="G49" s="10" t="s">
        <v>65</v>
      </c>
      <c r="H49" s="10" t="s">
        <v>21</v>
      </c>
    </row>
    <row r="50" spans="1:8" ht="11" customHeight="1" x14ac:dyDescent="0.2">
      <c r="A50" s="9">
        <v>45772</v>
      </c>
      <c r="B50" s="10" t="s">
        <v>60</v>
      </c>
      <c r="C50" s="10" t="s">
        <v>70</v>
      </c>
      <c r="D50" s="11">
        <v>37.9</v>
      </c>
      <c r="E50" s="11">
        <v>31.58</v>
      </c>
      <c r="F50" s="11">
        <v>6.32</v>
      </c>
      <c r="G50" s="10" t="s">
        <v>71</v>
      </c>
      <c r="H50" s="10" t="s">
        <v>19</v>
      </c>
    </row>
    <row r="51" spans="1:8" ht="11" customHeight="1" x14ac:dyDescent="0.2">
      <c r="A51" s="9">
        <v>45772</v>
      </c>
      <c r="B51" s="10" t="s">
        <v>60</v>
      </c>
      <c r="C51" s="10" t="s">
        <v>70</v>
      </c>
      <c r="D51" s="11">
        <v>42.9</v>
      </c>
      <c r="E51" s="11">
        <v>35.75</v>
      </c>
      <c r="F51" s="11">
        <v>7.15</v>
      </c>
      <c r="G51" s="10" t="s">
        <v>71</v>
      </c>
      <c r="H51" s="10" t="s">
        <v>19</v>
      </c>
    </row>
    <row r="52" spans="1:8" ht="11" customHeight="1" x14ac:dyDescent="0.2">
      <c r="A52" s="9">
        <v>45784</v>
      </c>
      <c r="B52" s="10" t="s">
        <v>60</v>
      </c>
      <c r="C52" s="10" t="s">
        <v>72</v>
      </c>
      <c r="D52" s="11">
        <v>11.04</v>
      </c>
      <c r="E52" s="11">
        <v>9.1999999999999993</v>
      </c>
      <c r="F52" s="11">
        <v>1.84</v>
      </c>
      <c r="G52" s="10" t="s">
        <v>71</v>
      </c>
      <c r="H52" s="10" t="s">
        <v>19</v>
      </c>
    </row>
    <row r="53" spans="1:8" ht="11" customHeight="1" x14ac:dyDescent="0.2">
      <c r="A53" s="9">
        <v>45786</v>
      </c>
      <c r="B53" s="10" t="s">
        <v>60</v>
      </c>
      <c r="C53" s="10" t="s">
        <v>73</v>
      </c>
      <c r="D53" s="11">
        <v>27.46</v>
      </c>
      <c r="E53" s="11">
        <v>22.88</v>
      </c>
      <c r="F53" s="11">
        <v>4.58</v>
      </c>
      <c r="G53" s="10" t="s">
        <v>65</v>
      </c>
      <c r="H53" s="10" t="s">
        <v>21</v>
      </c>
    </row>
    <row r="54" spans="1:8" ht="11" customHeight="1" x14ac:dyDescent="0.2">
      <c r="A54" s="9">
        <v>45798</v>
      </c>
      <c r="B54" s="10" t="s">
        <v>60</v>
      </c>
      <c r="C54" s="10" t="s">
        <v>74</v>
      </c>
      <c r="D54" s="11">
        <v>20.16</v>
      </c>
      <c r="E54" s="11">
        <v>16.8</v>
      </c>
      <c r="F54" s="11">
        <v>3.36</v>
      </c>
      <c r="G54" s="10" t="s">
        <v>71</v>
      </c>
      <c r="H54" s="10" t="s">
        <v>19</v>
      </c>
    </row>
    <row r="55" spans="1:8" ht="11" customHeight="1" x14ac:dyDescent="0.2">
      <c r="A55" s="9">
        <v>45799</v>
      </c>
      <c r="B55" s="10" t="s">
        <v>60</v>
      </c>
      <c r="C55" s="10" t="s">
        <v>75</v>
      </c>
      <c r="D55" s="11">
        <v>16.75</v>
      </c>
      <c r="E55" s="11">
        <v>13.96</v>
      </c>
      <c r="F55" s="11">
        <v>2.79</v>
      </c>
      <c r="G55" s="10" t="s">
        <v>71</v>
      </c>
      <c r="H55" s="10" t="s">
        <v>19</v>
      </c>
    </row>
    <row r="56" spans="1:8" ht="11" customHeight="1" x14ac:dyDescent="0.2">
      <c r="A56" s="9">
        <v>45799</v>
      </c>
      <c r="B56" s="10" t="s">
        <v>60</v>
      </c>
      <c r="C56" s="10" t="s">
        <v>75</v>
      </c>
      <c r="D56" s="11">
        <v>27.95</v>
      </c>
      <c r="E56" s="11">
        <v>23.29</v>
      </c>
      <c r="F56" s="11">
        <v>4.66</v>
      </c>
      <c r="G56" s="10" t="s">
        <v>65</v>
      </c>
      <c r="H56" s="10" t="s">
        <v>21</v>
      </c>
    </row>
    <row r="57" spans="1:8" ht="11" customHeight="1" x14ac:dyDescent="0.2">
      <c r="A57" s="9">
        <v>45799</v>
      </c>
      <c r="B57" s="10" t="s">
        <v>60</v>
      </c>
      <c r="C57" s="10" t="s">
        <v>75</v>
      </c>
      <c r="D57" s="11">
        <v>21.99</v>
      </c>
      <c r="E57" s="11">
        <v>21.99</v>
      </c>
      <c r="F57" s="11">
        <v>0</v>
      </c>
      <c r="G57" s="10" t="s">
        <v>24</v>
      </c>
      <c r="H57" s="10" t="s">
        <v>17</v>
      </c>
    </row>
    <row r="58" spans="1:8" ht="11" customHeight="1" x14ac:dyDescent="0.2">
      <c r="A58" s="9">
        <v>45804</v>
      </c>
      <c r="B58" s="10" t="s">
        <v>60</v>
      </c>
      <c r="C58" s="10" t="s">
        <v>76</v>
      </c>
      <c r="D58" s="11">
        <v>10.98</v>
      </c>
      <c r="E58" s="11">
        <v>9.15</v>
      </c>
      <c r="F58" s="11">
        <v>1.83</v>
      </c>
      <c r="G58" s="10" t="s">
        <v>65</v>
      </c>
      <c r="H58" s="10" t="s">
        <v>21</v>
      </c>
    </row>
    <row r="59" spans="1:8" ht="11" customHeight="1" x14ac:dyDescent="0.2">
      <c r="A59" s="9">
        <v>45812</v>
      </c>
      <c r="B59" s="10" t="s">
        <v>60</v>
      </c>
      <c r="C59" s="10" t="s">
        <v>77</v>
      </c>
      <c r="D59" s="11">
        <v>10.25</v>
      </c>
      <c r="E59" s="11">
        <v>10.25</v>
      </c>
      <c r="F59" s="11">
        <v>0</v>
      </c>
      <c r="G59" s="10" t="s">
        <v>24</v>
      </c>
      <c r="H59" s="10" t="s">
        <v>62</v>
      </c>
    </row>
    <row r="60" spans="1:8" ht="11" customHeight="1" x14ac:dyDescent="0.2">
      <c r="A60" s="9">
        <v>45812</v>
      </c>
      <c r="B60" s="10" t="s">
        <v>60</v>
      </c>
      <c r="C60" s="10" t="s">
        <v>77</v>
      </c>
      <c r="D60" s="11">
        <v>7.58</v>
      </c>
      <c r="E60" s="11">
        <v>6.32</v>
      </c>
      <c r="F60" s="11">
        <v>1.26</v>
      </c>
      <c r="G60" s="10" t="s">
        <v>24</v>
      </c>
      <c r="H60" s="10" t="s">
        <v>62</v>
      </c>
    </row>
    <row r="61" spans="1:8" ht="11" customHeight="1" x14ac:dyDescent="0.2">
      <c r="A61" s="9">
        <v>45812</v>
      </c>
      <c r="B61" s="10" t="s">
        <v>60</v>
      </c>
      <c r="C61" s="10" t="s">
        <v>77</v>
      </c>
      <c r="D61" s="11">
        <v>12.34</v>
      </c>
      <c r="E61" s="11">
        <v>10.28</v>
      </c>
      <c r="F61" s="11">
        <v>2.06</v>
      </c>
      <c r="G61" s="10" t="s">
        <v>24</v>
      </c>
      <c r="H61" s="10" t="s">
        <v>62</v>
      </c>
    </row>
    <row r="62" spans="1:8" ht="11" customHeight="1" x14ac:dyDescent="0.2">
      <c r="A62" s="9">
        <v>45812</v>
      </c>
      <c r="B62" s="10" t="s">
        <v>60</v>
      </c>
      <c r="C62" s="10" t="s">
        <v>77</v>
      </c>
      <c r="D62" s="11">
        <v>3.32</v>
      </c>
      <c r="E62" s="11">
        <v>2.77</v>
      </c>
      <c r="F62" s="11">
        <v>0.55000000000000004</v>
      </c>
      <c r="G62" s="10" t="s">
        <v>24</v>
      </c>
      <c r="H62" s="10" t="s">
        <v>62</v>
      </c>
    </row>
    <row r="63" spans="1:8" ht="11" customHeight="1" x14ac:dyDescent="0.2">
      <c r="A63" s="9">
        <v>45813</v>
      </c>
      <c r="B63" s="10" t="s">
        <v>60</v>
      </c>
      <c r="C63" s="10" t="s">
        <v>78</v>
      </c>
      <c r="D63" s="11">
        <v>28.6</v>
      </c>
      <c r="E63" s="11">
        <v>23.83</v>
      </c>
      <c r="F63" s="11">
        <v>4.7699999999999996</v>
      </c>
      <c r="G63" s="10" t="s">
        <v>24</v>
      </c>
      <c r="H63" s="10" t="s">
        <v>62</v>
      </c>
    </row>
    <row r="64" spans="1:8" ht="11" customHeight="1" x14ac:dyDescent="0.2">
      <c r="A64" s="9">
        <v>45813</v>
      </c>
      <c r="B64" s="10" t="s">
        <v>60</v>
      </c>
      <c r="C64" s="10" t="s">
        <v>78</v>
      </c>
      <c r="D64" s="11">
        <v>16.989999999999998</v>
      </c>
      <c r="E64" s="11">
        <v>14.16</v>
      </c>
      <c r="F64" s="11">
        <v>2.83</v>
      </c>
      <c r="G64" s="10" t="s">
        <v>71</v>
      </c>
      <c r="H64" s="10" t="s">
        <v>19</v>
      </c>
    </row>
    <row r="65" spans="1:8" ht="11" customHeight="1" x14ac:dyDescent="0.2">
      <c r="A65" s="9">
        <v>45813</v>
      </c>
      <c r="B65" s="10" t="s">
        <v>60</v>
      </c>
      <c r="C65" s="10" t="s">
        <v>78</v>
      </c>
      <c r="D65" s="11">
        <v>25</v>
      </c>
      <c r="E65" s="11">
        <v>20.83</v>
      </c>
      <c r="F65" s="11">
        <v>4.17</v>
      </c>
      <c r="G65" s="10" t="s">
        <v>71</v>
      </c>
      <c r="H65" s="10" t="s">
        <v>19</v>
      </c>
    </row>
    <row r="66" spans="1:8" ht="11" customHeight="1" x14ac:dyDescent="0.2">
      <c r="A66" s="9">
        <v>45816</v>
      </c>
      <c r="B66" s="10" t="s">
        <v>60</v>
      </c>
      <c r="C66" s="10" t="s">
        <v>79</v>
      </c>
      <c r="D66" s="11">
        <v>15.29</v>
      </c>
      <c r="E66" s="11">
        <v>12.74</v>
      </c>
      <c r="F66" s="11">
        <v>2.5499999999999998</v>
      </c>
      <c r="G66" s="10" t="s">
        <v>71</v>
      </c>
      <c r="H66" s="10" t="s">
        <v>19</v>
      </c>
    </row>
    <row r="67" spans="1:8" ht="11" customHeight="1" x14ac:dyDescent="0.2">
      <c r="A67" s="9">
        <v>45820</v>
      </c>
      <c r="B67" s="10" t="s">
        <v>60</v>
      </c>
      <c r="C67" s="10" t="s">
        <v>80</v>
      </c>
      <c r="D67" s="11">
        <v>18.579999999999998</v>
      </c>
      <c r="E67" s="11">
        <v>15.48</v>
      </c>
      <c r="F67" s="11">
        <v>3.1</v>
      </c>
      <c r="G67" s="10" t="s">
        <v>71</v>
      </c>
      <c r="H67" s="10" t="s">
        <v>17</v>
      </c>
    </row>
    <row r="68" spans="1:8" ht="11" customHeight="1" x14ac:dyDescent="0.2">
      <c r="A68" s="9">
        <v>45826</v>
      </c>
      <c r="B68" s="10" t="s">
        <v>60</v>
      </c>
      <c r="C68" s="10" t="s">
        <v>81</v>
      </c>
      <c r="D68" s="11">
        <v>21.97</v>
      </c>
      <c r="E68" s="11">
        <v>18.309999999999999</v>
      </c>
      <c r="F68" s="11">
        <v>3.66</v>
      </c>
      <c r="G68" s="10" t="s">
        <v>71</v>
      </c>
      <c r="H68" s="10" t="s">
        <v>17</v>
      </c>
    </row>
    <row r="69" spans="1:8" ht="11" customHeight="1" x14ac:dyDescent="0.2">
      <c r="A69" s="9">
        <v>45827</v>
      </c>
      <c r="B69" s="10" t="s">
        <v>60</v>
      </c>
      <c r="C69" s="10" t="s">
        <v>82</v>
      </c>
      <c r="D69" s="11">
        <v>28.87</v>
      </c>
      <c r="E69" s="11">
        <v>24.06</v>
      </c>
      <c r="F69" s="11">
        <v>4.8099999999999996</v>
      </c>
      <c r="G69" s="10" t="s">
        <v>65</v>
      </c>
      <c r="H69" s="10" t="s">
        <v>21</v>
      </c>
    </row>
    <row r="70" spans="1:8" ht="11" customHeight="1" x14ac:dyDescent="0.2">
      <c r="A70" s="9">
        <v>45828</v>
      </c>
      <c r="B70" s="10" t="s">
        <v>60</v>
      </c>
      <c r="C70" s="10" t="s">
        <v>83</v>
      </c>
      <c r="D70" s="11">
        <v>14.95</v>
      </c>
      <c r="E70" s="11">
        <v>12.46</v>
      </c>
      <c r="F70" s="11">
        <v>2.4900000000000002</v>
      </c>
      <c r="G70" s="10" t="s">
        <v>71</v>
      </c>
      <c r="H70" s="10" t="s">
        <v>17</v>
      </c>
    </row>
    <row r="71" spans="1:8" ht="11" customHeight="1" x14ac:dyDescent="0.2">
      <c r="A71" s="9">
        <v>45830</v>
      </c>
      <c r="B71" s="10" t="s">
        <v>60</v>
      </c>
      <c r="C71" s="10" t="s">
        <v>84</v>
      </c>
      <c r="D71" s="11">
        <v>12.82</v>
      </c>
      <c r="E71" s="11">
        <v>10.68</v>
      </c>
      <c r="F71" s="11">
        <v>2.14</v>
      </c>
      <c r="G71" s="10" t="s">
        <v>65</v>
      </c>
      <c r="H71" s="10" t="s">
        <v>21</v>
      </c>
    </row>
    <row r="72" spans="1:8" ht="11" customHeight="1" x14ac:dyDescent="0.2">
      <c r="A72" s="9">
        <v>45830</v>
      </c>
      <c r="B72" s="10" t="s">
        <v>60</v>
      </c>
      <c r="C72" s="10" t="s">
        <v>84</v>
      </c>
      <c r="D72" s="11">
        <v>51.26</v>
      </c>
      <c r="E72" s="11">
        <v>42.72</v>
      </c>
      <c r="F72" s="11">
        <v>8.5399999999999991</v>
      </c>
      <c r="G72" s="10" t="s">
        <v>65</v>
      </c>
      <c r="H72" s="10" t="s">
        <v>21</v>
      </c>
    </row>
    <row r="73" spans="1:8" ht="11" customHeight="1" x14ac:dyDescent="0.2">
      <c r="A73" s="9">
        <v>45830</v>
      </c>
      <c r="B73" s="10" t="s">
        <v>60</v>
      </c>
      <c r="C73" s="10" t="s">
        <v>84</v>
      </c>
      <c r="D73" s="11">
        <v>18.399999999999999</v>
      </c>
      <c r="E73" s="11">
        <v>15.33</v>
      </c>
      <c r="F73" s="11">
        <v>3.07</v>
      </c>
      <c r="G73" s="10" t="s">
        <v>71</v>
      </c>
      <c r="H73" s="10" t="s">
        <v>17</v>
      </c>
    </row>
    <row r="74" spans="1:8" ht="11" customHeight="1" x14ac:dyDescent="0.2">
      <c r="A74" s="12" t="s">
        <v>85</v>
      </c>
      <c r="B74" s="12"/>
      <c r="C74" s="12"/>
      <c r="D74" s="13">
        <f>SUM(D39:D73)</f>
        <v>852.76000000000022</v>
      </c>
      <c r="E74" s="13">
        <f>SUM(E39:E73)</f>
        <v>717.82999999999993</v>
      </c>
      <c r="F74" s="13">
        <f>SUM(F39:F73)</f>
        <v>134.92999999999998</v>
      </c>
      <c r="G74" s="12"/>
      <c r="H74" s="12"/>
    </row>
    <row r="75" spans="1:8" ht="13.45" customHeight="1" x14ac:dyDescent="0.2"/>
    <row r="76" spans="1:8" s="3" customFormat="1" ht="12.15" customHeight="1" x14ac:dyDescent="0.2">
      <c r="A76" s="14" t="s">
        <v>87</v>
      </c>
      <c r="B76" s="14"/>
      <c r="C76" s="14"/>
      <c r="D76" s="14"/>
      <c r="E76" s="14"/>
      <c r="F76" s="14"/>
      <c r="G76" s="14"/>
      <c r="H76" s="14"/>
    </row>
    <row r="77" spans="1:8" ht="11" customHeight="1" x14ac:dyDescent="0.2">
      <c r="A77" s="6">
        <v>45786</v>
      </c>
      <c r="B77" s="7" t="s">
        <v>88</v>
      </c>
      <c r="C77" s="7" t="s">
        <v>89</v>
      </c>
      <c r="D77" s="8">
        <v>207.9</v>
      </c>
      <c r="E77" s="8">
        <v>173.25</v>
      </c>
      <c r="F77" s="8">
        <v>34.65</v>
      </c>
      <c r="G77" s="7" t="s">
        <v>24</v>
      </c>
      <c r="H77" s="7" t="s">
        <v>62</v>
      </c>
    </row>
    <row r="78" spans="1:8" ht="11" customHeight="1" x14ac:dyDescent="0.2">
      <c r="A78" s="9">
        <v>45807</v>
      </c>
      <c r="B78" s="10" t="s">
        <v>88</v>
      </c>
      <c r="C78" s="10" t="s">
        <v>90</v>
      </c>
      <c r="D78" s="11">
        <v>386.1</v>
      </c>
      <c r="E78" s="11">
        <v>321.75</v>
      </c>
      <c r="F78" s="11">
        <v>64.349999999999994</v>
      </c>
      <c r="G78" s="10" t="s">
        <v>24</v>
      </c>
      <c r="H78" s="10" t="s">
        <v>62</v>
      </c>
    </row>
    <row r="79" spans="1:8" ht="11" customHeight="1" x14ac:dyDescent="0.2">
      <c r="A79" s="12" t="s">
        <v>91</v>
      </c>
      <c r="B79" s="12"/>
      <c r="C79" s="12"/>
      <c r="D79" s="13">
        <f>SUM(D77:D78)</f>
        <v>594</v>
      </c>
      <c r="E79" s="13">
        <f>SUM(E77:E78)</f>
        <v>495</v>
      </c>
      <c r="F79" s="13">
        <f>SUM(F77:F78)</f>
        <v>99</v>
      </c>
      <c r="G79" s="12"/>
      <c r="H79" s="12"/>
    </row>
    <row r="80" spans="1:8" ht="13.45" customHeight="1" x14ac:dyDescent="0.2"/>
    <row r="81" spans="1:8" s="3" customFormat="1" ht="12.15" customHeight="1" x14ac:dyDescent="0.2">
      <c r="A81" s="14" t="s">
        <v>92</v>
      </c>
      <c r="B81" s="14"/>
      <c r="C81" s="14"/>
      <c r="D81" s="14"/>
      <c r="E81" s="14"/>
      <c r="F81" s="14"/>
      <c r="G81" s="14"/>
      <c r="H81" s="14"/>
    </row>
    <row r="82" spans="1:8" ht="11" customHeight="1" x14ac:dyDescent="0.2">
      <c r="A82" s="6">
        <v>45754</v>
      </c>
      <c r="B82" s="7" t="s">
        <v>93</v>
      </c>
      <c r="C82" s="7" t="s">
        <v>94</v>
      </c>
      <c r="D82" s="8">
        <v>1200</v>
      </c>
      <c r="E82" s="8">
        <v>1000</v>
      </c>
      <c r="F82" s="8">
        <v>200</v>
      </c>
      <c r="G82" s="7" t="s">
        <v>95</v>
      </c>
      <c r="H82" s="7" t="s">
        <v>21</v>
      </c>
    </row>
    <row r="83" spans="1:8" ht="11" customHeight="1" x14ac:dyDescent="0.2">
      <c r="A83" s="9">
        <v>45772</v>
      </c>
      <c r="B83" s="10" t="s">
        <v>93</v>
      </c>
      <c r="C83" s="10" t="s">
        <v>96</v>
      </c>
      <c r="D83" s="11">
        <v>150</v>
      </c>
      <c r="E83" s="11">
        <v>125</v>
      </c>
      <c r="F83" s="11">
        <v>25</v>
      </c>
      <c r="G83" s="10" t="s">
        <v>95</v>
      </c>
      <c r="H83" s="10" t="s">
        <v>97</v>
      </c>
    </row>
    <row r="84" spans="1:8" ht="11" customHeight="1" x14ac:dyDescent="0.2">
      <c r="A84" s="9">
        <v>45779</v>
      </c>
      <c r="B84" s="10" t="s">
        <v>93</v>
      </c>
      <c r="C84" s="10" t="s">
        <v>98</v>
      </c>
      <c r="D84" s="11">
        <v>561.6</v>
      </c>
      <c r="E84" s="11">
        <v>468</v>
      </c>
      <c r="F84" s="11">
        <v>93.6</v>
      </c>
      <c r="G84" s="10" t="s">
        <v>95</v>
      </c>
      <c r="H84" s="10" t="s">
        <v>15</v>
      </c>
    </row>
    <row r="85" spans="1:8" ht="11" customHeight="1" x14ac:dyDescent="0.2">
      <c r="A85" s="9">
        <v>45786</v>
      </c>
      <c r="B85" s="10" t="s">
        <v>93</v>
      </c>
      <c r="C85" s="10" t="s">
        <v>99</v>
      </c>
      <c r="D85" s="11">
        <v>6600</v>
      </c>
      <c r="E85" s="11">
        <v>5500</v>
      </c>
      <c r="F85" s="11">
        <v>1100</v>
      </c>
      <c r="G85" s="10" t="s">
        <v>24</v>
      </c>
      <c r="H85" s="10" t="s">
        <v>100</v>
      </c>
    </row>
    <row r="86" spans="1:8" ht="11" customHeight="1" x14ac:dyDescent="0.2">
      <c r="A86" s="9">
        <v>45793</v>
      </c>
      <c r="B86" s="10" t="s">
        <v>93</v>
      </c>
      <c r="C86" s="10" t="s">
        <v>101</v>
      </c>
      <c r="D86" s="11">
        <v>15916.73</v>
      </c>
      <c r="E86" s="11">
        <v>13263.94</v>
      </c>
      <c r="F86" s="11">
        <v>2652.79</v>
      </c>
      <c r="G86" s="10" t="s">
        <v>24</v>
      </c>
      <c r="H86" s="10" t="s">
        <v>100</v>
      </c>
    </row>
    <row r="87" spans="1:8" ht="11" customHeight="1" x14ac:dyDescent="0.2">
      <c r="A87" s="9">
        <v>45793</v>
      </c>
      <c r="B87" s="10" t="s">
        <v>93</v>
      </c>
      <c r="C87" s="10" t="s">
        <v>102</v>
      </c>
      <c r="D87" s="11">
        <v>2870.45</v>
      </c>
      <c r="E87" s="11">
        <v>2392.04</v>
      </c>
      <c r="F87" s="11">
        <v>478.41</v>
      </c>
      <c r="G87" s="10" t="s">
        <v>95</v>
      </c>
      <c r="H87" s="10" t="s">
        <v>15</v>
      </c>
    </row>
    <row r="88" spans="1:8" ht="11" customHeight="1" x14ac:dyDescent="0.2">
      <c r="A88" s="9">
        <v>45814</v>
      </c>
      <c r="B88" s="10" t="s">
        <v>93</v>
      </c>
      <c r="C88" s="10" t="s">
        <v>103</v>
      </c>
      <c r="D88" s="11">
        <v>1166.0999999999999</v>
      </c>
      <c r="E88" s="11">
        <v>971.75</v>
      </c>
      <c r="F88" s="11">
        <v>194.35</v>
      </c>
      <c r="G88" s="10" t="s">
        <v>95</v>
      </c>
      <c r="H88" s="10" t="s">
        <v>104</v>
      </c>
    </row>
    <row r="89" spans="1:8" ht="11" customHeight="1" x14ac:dyDescent="0.2">
      <c r="A89" s="9">
        <v>45814</v>
      </c>
      <c r="B89" s="10" t="s">
        <v>93</v>
      </c>
      <c r="C89" s="10" t="s">
        <v>105</v>
      </c>
      <c r="D89" s="11">
        <v>13509</v>
      </c>
      <c r="E89" s="11">
        <v>11257.5</v>
      </c>
      <c r="F89" s="11">
        <v>2251.5</v>
      </c>
      <c r="G89" s="10" t="s">
        <v>24</v>
      </c>
      <c r="H89" s="10" t="s">
        <v>100</v>
      </c>
    </row>
    <row r="90" spans="1:8" ht="11" customHeight="1" x14ac:dyDescent="0.2">
      <c r="A90" s="9">
        <v>45814</v>
      </c>
      <c r="B90" s="10" t="s">
        <v>93</v>
      </c>
      <c r="C90" s="10" t="s">
        <v>106</v>
      </c>
      <c r="D90" s="11">
        <v>5964</v>
      </c>
      <c r="E90" s="11">
        <v>4970</v>
      </c>
      <c r="F90" s="11">
        <v>994</v>
      </c>
      <c r="G90" s="10" t="s">
        <v>13</v>
      </c>
      <c r="H90" s="10" t="s">
        <v>15</v>
      </c>
    </row>
    <row r="91" spans="1:8" ht="11" customHeight="1" x14ac:dyDescent="0.2">
      <c r="A91" s="12" t="s">
        <v>107</v>
      </c>
      <c r="B91" s="12"/>
      <c r="C91" s="12"/>
      <c r="D91" s="13">
        <f>SUM(D82:D90)</f>
        <v>47937.880000000005</v>
      </c>
      <c r="E91" s="13">
        <f>SUM(E82:E90)</f>
        <v>39948.230000000003</v>
      </c>
      <c r="F91" s="13">
        <f>SUM(F82:F90)</f>
        <v>7989.6500000000005</v>
      </c>
      <c r="G91" s="12"/>
      <c r="H91" s="12"/>
    </row>
    <row r="92" spans="1:8" ht="13.45" customHeight="1" x14ac:dyDescent="0.2"/>
    <row r="93" spans="1:8" s="3" customFormat="1" ht="12.15" customHeight="1" x14ac:dyDescent="0.2">
      <c r="A93" s="14" t="s">
        <v>109</v>
      </c>
      <c r="B93" s="14"/>
      <c r="C93" s="14"/>
      <c r="D93" s="14"/>
      <c r="E93" s="14"/>
      <c r="F93" s="14"/>
      <c r="G93" s="14"/>
      <c r="H93" s="14"/>
    </row>
    <row r="94" spans="1:8" ht="11" customHeight="1" x14ac:dyDescent="0.2">
      <c r="A94" s="6">
        <v>45827</v>
      </c>
      <c r="B94" s="7" t="s">
        <v>110</v>
      </c>
      <c r="C94" s="7"/>
      <c r="D94" s="8">
        <v>935.64</v>
      </c>
      <c r="E94" s="8">
        <v>935.64</v>
      </c>
      <c r="F94" s="8">
        <v>0</v>
      </c>
      <c r="G94" s="7" t="s">
        <v>11</v>
      </c>
      <c r="H94" s="7" t="s">
        <v>12</v>
      </c>
    </row>
    <row r="95" spans="1:8" ht="11" customHeight="1" x14ac:dyDescent="0.2">
      <c r="A95" s="12" t="s">
        <v>111</v>
      </c>
      <c r="B95" s="12"/>
      <c r="C95" s="12"/>
      <c r="D95" s="13">
        <f>D94</f>
        <v>935.64</v>
      </c>
      <c r="E95" s="13">
        <f>E94</f>
        <v>935.64</v>
      </c>
      <c r="F95" s="13">
        <f>F94</f>
        <v>0</v>
      </c>
      <c r="G95" s="12"/>
      <c r="H95" s="12"/>
    </row>
    <row r="96" spans="1:8" ht="13.45" customHeight="1" x14ac:dyDescent="0.2"/>
    <row r="97" spans="1:8" s="3" customFormat="1" ht="12.15" customHeight="1" x14ac:dyDescent="0.2">
      <c r="A97" s="14" t="s">
        <v>112</v>
      </c>
      <c r="B97" s="14"/>
      <c r="C97" s="14"/>
      <c r="D97" s="14"/>
      <c r="E97" s="14"/>
      <c r="F97" s="14"/>
      <c r="G97" s="14"/>
      <c r="H97" s="14"/>
    </row>
    <row r="98" spans="1:8" ht="11" customHeight="1" x14ac:dyDescent="0.2">
      <c r="A98" s="6">
        <v>45758</v>
      </c>
      <c r="B98" s="7" t="s">
        <v>113</v>
      </c>
      <c r="C98" s="7" t="s">
        <v>114</v>
      </c>
      <c r="D98" s="8">
        <v>790.5</v>
      </c>
      <c r="E98" s="8">
        <v>658.75</v>
      </c>
      <c r="F98" s="8">
        <v>131.75</v>
      </c>
      <c r="G98" s="7" t="s">
        <v>115</v>
      </c>
      <c r="H98" s="7" t="s">
        <v>14</v>
      </c>
    </row>
    <row r="99" spans="1:8" ht="11" customHeight="1" x14ac:dyDescent="0.2">
      <c r="A99" s="9">
        <v>45786</v>
      </c>
      <c r="B99" s="10" t="s">
        <v>113</v>
      </c>
      <c r="C99" s="10" t="s">
        <v>116</v>
      </c>
      <c r="D99" s="11">
        <v>741.36</v>
      </c>
      <c r="E99" s="11">
        <v>617.79999999999995</v>
      </c>
      <c r="F99" s="11">
        <v>123.56</v>
      </c>
      <c r="G99" s="10" t="s">
        <v>115</v>
      </c>
      <c r="H99" s="10" t="s">
        <v>14</v>
      </c>
    </row>
    <row r="100" spans="1:8" ht="11" customHeight="1" x14ac:dyDescent="0.2">
      <c r="A100" s="12" t="s">
        <v>117</v>
      </c>
      <c r="B100" s="12"/>
      <c r="C100" s="12"/>
      <c r="D100" s="13">
        <f>SUM(D98:D99)</f>
        <v>1531.8600000000001</v>
      </c>
      <c r="E100" s="13">
        <f>SUM(E98:E99)</f>
        <v>1276.55</v>
      </c>
      <c r="F100" s="13">
        <f>SUM(F98:F99)</f>
        <v>255.31</v>
      </c>
      <c r="G100" s="12"/>
      <c r="H100" s="12"/>
    </row>
    <row r="101" spans="1:8" ht="13.45" customHeight="1" x14ac:dyDescent="0.2"/>
    <row r="102" spans="1:8" s="3" customFormat="1" ht="12.15" customHeight="1" x14ac:dyDescent="0.2">
      <c r="A102" s="14" t="s">
        <v>118</v>
      </c>
      <c r="B102" s="14"/>
      <c r="C102" s="14"/>
      <c r="D102" s="14"/>
      <c r="E102" s="14"/>
      <c r="F102" s="14"/>
      <c r="G102" s="14"/>
      <c r="H102" s="14"/>
    </row>
    <row r="103" spans="1:8" ht="11" customHeight="1" x14ac:dyDescent="0.2">
      <c r="A103" s="6">
        <v>45814</v>
      </c>
      <c r="B103" s="7" t="s">
        <v>119</v>
      </c>
      <c r="C103" s="7" t="s">
        <v>120</v>
      </c>
      <c r="D103" s="8">
        <v>143.4</v>
      </c>
      <c r="E103" s="8">
        <v>119.5</v>
      </c>
      <c r="F103" s="8">
        <v>23.9</v>
      </c>
      <c r="G103" s="7" t="s">
        <v>13</v>
      </c>
      <c r="H103" s="7" t="s">
        <v>14</v>
      </c>
    </row>
    <row r="104" spans="1:8" ht="11" customHeight="1" x14ac:dyDescent="0.2">
      <c r="A104" s="9">
        <v>45814</v>
      </c>
      <c r="B104" s="10" t="s">
        <v>119</v>
      </c>
      <c r="C104" s="10" t="s">
        <v>121</v>
      </c>
      <c r="D104" s="11">
        <v>179.64</v>
      </c>
      <c r="E104" s="11">
        <v>149.69999999999999</v>
      </c>
      <c r="F104" s="11">
        <v>29.94</v>
      </c>
      <c r="G104" s="10" t="s">
        <v>13</v>
      </c>
      <c r="H104" s="10" t="s">
        <v>14</v>
      </c>
    </row>
    <row r="105" spans="1:8" ht="11" customHeight="1" x14ac:dyDescent="0.2">
      <c r="A105" s="9">
        <v>45814</v>
      </c>
      <c r="B105" s="10" t="s">
        <v>119</v>
      </c>
      <c r="C105" s="10" t="s">
        <v>122</v>
      </c>
      <c r="D105" s="11">
        <v>161.76</v>
      </c>
      <c r="E105" s="11">
        <v>134.80000000000001</v>
      </c>
      <c r="F105" s="11">
        <v>26.96</v>
      </c>
      <c r="G105" s="10" t="s">
        <v>13</v>
      </c>
      <c r="H105" s="10" t="s">
        <v>14</v>
      </c>
    </row>
    <row r="106" spans="1:8" ht="11" customHeight="1" x14ac:dyDescent="0.2">
      <c r="A106" s="9">
        <v>45814</v>
      </c>
      <c r="B106" s="10" t="s">
        <v>119</v>
      </c>
      <c r="C106" s="10" t="s">
        <v>123</v>
      </c>
      <c r="D106" s="11">
        <v>147.24</v>
      </c>
      <c r="E106" s="11">
        <v>122.7</v>
      </c>
      <c r="F106" s="11">
        <v>24.54</v>
      </c>
      <c r="G106" s="10" t="s">
        <v>13</v>
      </c>
      <c r="H106" s="10" t="s">
        <v>14</v>
      </c>
    </row>
    <row r="107" spans="1:8" ht="11" customHeight="1" x14ac:dyDescent="0.2">
      <c r="A107" s="12" t="s">
        <v>124</v>
      </c>
      <c r="B107" s="12"/>
      <c r="C107" s="12"/>
      <c r="D107" s="13">
        <f>SUM(D103:D106)</f>
        <v>632.04</v>
      </c>
      <c r="E107" s="13">
        <f>SUM(E103:E106)</f>
        <v>526.70000000000005</v>
      </c>
      <c r="F107" s="13">
        <f>SUM(F103:F106)</f>
        <v>105.34</v>
      </c>
      <c r="G107" s="12"/>
      <c r="H107" s="12"/>
    </row>
    <row r="108" spans="1:8" ht="13.45" customHeight="1" x14ac:dyDescent="0.2"/>
    <row r="109" spans="1:8" s="3" customFormat="1" ht="12.15" customHeight="1" x14ac:dyDescent="0.2">
      <c r="A109" s="14" t="s">
        <v>125</v>
      </c>
      <c r="B109" s="14"/>
      <c r="C109" s="14"/>
      <c r="D109" s="14"/>
      <c r="E109" s="14"/>
      <c r="F109" s="14"/>
      <c r="G109" s="14"/>
      <c r="H109" s="14"/>
    </row>
    <row r="110" spans="1:8" ht="11" customHeight="1" x14ac:dyDescent="0.2">
      <c r="A110" s="6">
        <v>45775</v>
      </c>
      <c r="B110" s="7" t="s">
        <v>126</v>
      </c>
      <c r="C110" s="7" t="s">
        <v>127</v>
      </c>
      <c r="D110" s="8">
        <v>131.22999999999999</v>
      </c>
      <c r="E110" s="8">
        <v>109.36</v>
      </c>
      <c r="F110" s="8">
        <v>21.87</v>
      </c>
      <c r="G110" s="7" t="s">
        <v>13</v>
      </c>
      <c r="H110" s="7" t="s">
        <v>17</v>
      </c>
    </row>
    <row r="111" spans="1:8" ht="11" customHeight="1" x14ac:dyDescent="0.2">
      <c r="A111" s="9">
        <v>45775</v>
      </c>
      <c r="B111" s="10" t="s">
        <v>126</v>
      </c>
      <c r="C111" s="10" t="s">
        <v>128</v>
      </c>
      <c r="D111" s="11">
        <v>1707.3</v>
      </c>
      <c r="E111" s="11">
        <v>1422.75</v>
      </c>
      <c r="F111" s="11">
        <v>284.55</v>
      </c>
      <c r="G111" s="10" t="s">
        <v>13</v>
      </c>
      <c r="H111" s="10" t="s">
        <v>21</v>
      </c>
    </row>
    <row r="112" spans="1:8" ht="11" customHeight="1" x14ac:dyDescent="0.2">
      <c r="A112" s="9">
        <v>45804</v>
      </c>
      <c r="B112" s="10" t="s">
        <v>126</v>
      </c>
      <c r="C112" s="10" t="s">
        <v>129</v>
      </c>
      <c r="D112" s="11">
        <v>1636.8</v>
      </c>
      <c r="E112" s="11">
        <v>1364</v>
      </c>
      <c r="F112" s="11">
        <v>272.8</v>
      </c>
      <c r="G112" s="10" t="s">
        <v>13</v>
      </c>
      <c r="H112" s="10" t="s">
        <v>21</v>
      </c>
    </row>
    <row r="113" spans="1:8" ht="11" customHeight="1" x14ac:dyDescent="0.2">
      <c r="A113" s="9">
        <v>45831</v>
      </c>
      <c r="B113" s="10" t="s">
        <v>126</v>
      </c>
      <c r="C113" s="10" t="s">
        <v>130</v>
      </c>
      <c r="D113" s="11">
        <v>1528.42</v>
      </c>
      <c r="E113" s="11">
        <v>1273.68</v>
      </c>
      <c r="F113" s="11">
        <v>254.74</v>
      </c>
      <c r="G113" s="10" t="s">
        <v>13</v>
      </c>
      <c r="H113" s="10" t="s">
        <v>21</v>
      </c>
    </row>
    <row r="114" spans="1:8" ht="11" customHeight="1" x14ac:dyDescent="0.2">
      <c r="A114" s="9">
        <v>45831</v>
      </c>
      <c r="B114" s="10" t="s">
        <v>126</v>
      </c>
      <c r="C114" s="10" t="s">
        <v>131</v>
      </c>
      <c r="D114" s="11">
        <v>581.04</v>
      </c>
      <c r="E114" s="11">
        <v>484.2</v>
      </c>
      <c r="F114" s="11">
        <v>96.84</v>
      </c>
      <c r="G114" s="10" t="s">
        <v>13</v>
      </c>
      <c r="H114" s="10" t="s">
        <v>19</v>
      </c>
    </row>
    <row r="115" spans="1:8" ht="11" customHeight="1" x14ac:dyDescent="0.2">
      <c r="A115" s="12" t="s">
        <v>132</v>
      </c>
      <c r="B115" s="12"/>
      <c r="C115" s="12"/>
      <c r="D115" s="13">
        <f>SUM(D110:D114)</f>
        <v>5584.79</v>
      </c>
      <c r="E115" s="13">
        <f>SUM(E110:E114)</f>
        <v>4653.99</v>
      </c>
      <c r="F115" s="13">
        <f>SUM(F110:F114)</f>
        <v>930.80000000000007</v>
      </c>
      <c r="G115" s="12"/>
      <c r="H115" s="12"/>
    </row>
    <row r="116" spans="1:8" ht="13.45" customHeight="1" x14ac:dyDescent="0.2"/>
    <row r="117" spans="1:8" s="3" customFormat="1" ht="12.15" customHeight="1" x14ac:dyDescent="0.2">
      <c r="A117" s="14" t="s">
        <v>133</v>
      </c>
      <c r="B117" s="14"/>
      <c r="C117" s="14"/>
      <c r="D117" s="14"/>
      <c r="E117" s="14"/>
      <c r="F117" s="14"/>
      <c r="G117" s="14"/>
      <c r="H117" s="14"/>
    </row>
    <row r="118" spans="1:8" ht="11" customHeight="1" x14ac:dyDescent="0.2">
      <c r="A118" s="6">
        <v>45827</v>
      </c>
      <c r="B118" s="7" t="s">
        <v>134</v>
      </c>
      <c r="C118" s="7" t="s">
        <v>12</v>
      </c>
      <c r="D118" s="8">
        <v>935.64</v>
      </c>
      <c r="E118" s="8">
        <v>935.64</v>
      </c>
      <c r="F118" s="8">
        <v>0</v>
      </c>
      <c r="G118" s="7" t="s">
        <v>11</v>
      </c>
      <c r="H118" s="7" t="s">
        <v>12</v>
      </c>
    </row>
    <row r="119" spans="1:8" ht="11" customHeight="1" x14ac:dyDescent="0.2">
      <c r="A119" s="12" t="s">
        <v>135</v>
      </c>
      <c r="B119" s="12"/>
      <c r="C119" s="12"/>
      <c r="D119" s="13">
        <f>D118</f>
        <v>935.64</v>
      </c>
      <c r="E119" s="13">
        <f>E118</f>
        <v>935.64</v>
      </c>
      <c r="F119" s="13">
        <f>F118</f>
        <v>0</v>
      </c>
      <c r="G119" s="12"/>
      <c r="H119" s="12"/>
    </row>
    <row r="120" spans="1:8" ht="13.45" customHeight="1" x14ac:dyDescent="0.2"/>
    <row r="121" spans="1:8" s="3" customFormat="1" ht="12.15" customHeight="1" x14ac:dyDescent="0.2">
      <c r="A121" s="14" t="s">
        <v>136</v>
      </c>
      <c r="B121" s="14"/>
      <c r="C121" s="14"/>
      <c r="D121" s="14"/>
      <c r="E121" s="14"/>
      <c r="F121" s="14"/>
      <c r="G121" s="14"/>
      <c r="H121" s="14"/>
    </row>
    <row r="122" spans="1:8" ht="11" customHeight="1" x14ac:dyDescent="0.2">
      <c r="A122" s="6">
        <v>45772</v>
      </c>
      <c r="B122" s="7" t="s">
        <v>137</v>
      </c>
      <c r="C122" s="7" t="s">
        <v>138</v>
      </c>
      <c r="D122" s="8">
        <v>40</v>
      </c>
      <c r="E122" s="8">
        <v>33.33</v>
      </c>
      <c r="F122" s="8">
        <v>6.67</v>
      </c>
      <c r="G122" s="7" t="s">
        <v>139</v>
      </c>
      <c r="H122" s="7" t="s">
        <v>25</v>
      </c>
    </row>
    <row r="123" spans="1:8" ht="11" customHeight="1" x14ac:dyDescent="0.2">
      <c r="A123" s="12" t="s">
        <v>140</v>
      </c>
      <c r="B123" s="12"/>
      <c r="C123" s="12"/>
      <c r="D123" s="13">
        <f>D122</f>
        <v>40</v>
      </c>
      <c r="E123" s="13">
        <f>E122</f>
        <v>33.33</v>
      </c>
      <c r="F123" s="13">
        <f>F122</f>
        <v>6.67</v>
      </c>
      <c r="G123" s="12"/>
      <c r="H123" s="12"/>
    </row>
    <row r="124" spans="1:8" ht="13.45" customHeight="1" x14ac:dyDescent="0.2"/>
    <row r="125" spans="1:8" s="3" customFormat="1" ht="12.15" customHeight="1" x14ac:dyDescent="0.2">
      <c r="A125" s="14" t="s">
        <v>141</v>
      </c>
      <c r="B125" s="14"/>
      <c r="C125" s="14"/>
      <c r="D125" s="14"/>
      <c r="E125" s="14"/>
      <c r="F125" s="14"/>
      <c r="G125" s="14"/>
      <c r="H125" s="14"/>
    </row>
    <row r="126" spans="1:8" ht="11" customHeight="1" x14ac:dyDescent="0.2">
      <c r="A126" s="6">
        <v>45800</v>
      </c>
      <c r="B126" s="7" t="s">
        <v>142</v>
      </c>
      <c r="C126" s="7" t="s">
        <v>143</v>
      </c>
      <c r="D126" s="8">
        <v>624</v>
      </c>
      <c r="E126" s="8">
        <v>520</v>
      </c>
      <c r="F126" s="8">
        <v>104</v>
      </c>
      <c r="G126" s="7" t="s">
        <v>95</v>
      </c>
      <c r="H126" s="7" t="s">
        <v>19</v>
      </c>
    </row>
    <row r="127" spans="1:8" ht="11" customHeight="1" x14ac:dyDescent="0.2">
      <c r="A127" s="12" t="s">
        <v>144</v>
      </c>
      <c r="B127" s="12"/>
      <c r="C127" s="12"/>
      <c r="D127" s="13">
        <f>D126</f>
        <v>624</v>
      </c>
      <c r="E127" s="13">
        <f>E126</f>
        <v>520</v>
      </c>
      <c r="F127" s="13">
        <f>F126</f>
        <v>104</v>
      </c>
      <c r="G127" s="12"/>
      <c r="H127" s="12"/>
    </row>
    <row r="128" spans="1:8" ht="13.45" customHeight="1" x14ac:dyDescent="0.2"/>
    <row r="129" spans="1:8" s="3" customFormat="1" ht="12.15" customHeight="1" x14ac:dyDescent="0.2">
      <c r="A129" s="14" t="s">
        <v>146</v>
      </c>
      <c r="B129" s="14"/>
      <c r="C129" s="14"/>
      <c r="D129" s="14"/>
      <c r="E129" s="14"/>
      <c r="F129" s="14"/>
      <c r="G129" s="14"/>
      <c r="H129" s="14"/>
    </row>
    <row r="130" spans="1:8" ht="11" customHeight="1" x14ac:dyDescent="0.2">
      <c r="A130" s="6">
        <v>45749</v>
      </c>
      <c r="B130" s="7" t="s">
        <v>147</v>
      </c>
      <c r="C130" s="7" t="s">
        <v>148</v>
      </c>
      <c r="D130" s="8">
        <v>12.35</v>
      </c>
      <c r="E130" s="8">
        <v>11.76</v>
      </c>
      <c r="F130" s="8">
        <v>0.59</v>
      </c>
      <c r="G130" s="7" t="s">
        <v>20</v>
      </c>
      <c r="H130" s="7" t="s">
        <v>21</v>
      </c>
    </row>
    <row r="131" spans="1:8" ht="11" customHeight="1" x14ac:dyDescent="0.2">
      <c r="A131" s="9">
        <v>45751</v>
      </c>
      <c r="B131" s="10" t="s">
        <v>147</v>
      </c>
      <c r="C131" s="10" t="s">
        <v>149</v>
      </c>
      <c r="D131" s="11">
        <v>49.01</v>
      </c>
      <c r="E131" s="11">
        <v>46.68</v>
      </c>
      <c r="F131" s="11">
        <v>2.33</v>
      </c>
      <c r="G131" s="10" t="s">
        <v>20</v>
      </c>
      <c r="H131" s="10" t="s">
        <v>15</v>
      </c>
    </row>
    <row r="132" spans="1:8" ht="11" customHeight="1" x14ac:dyDescent="0.2">
      <c r="A132" s="9">
        <v>45779</v>
      </c>
      <c r="B132" s="10" t="s">
        <v>147</v>
      </c>
      <c r="C132" s="10" t="s">
        <v>150</v>
      </c>
      <c r="D132" s="11">
        <v>13.67</v>
      </c>
      <c r="E132" s="11">
        <v>13.02</v>
      </c>
      <c r="F132" s="11">
        <v>0.65</v>
      </c>
      <c r="G132" s="10" t="s">
        <v>20</v>
      </c>
      <c r="H132" s="10" t="s">
        <v>21</v>
      </c>
    </row>
    <row r="133" spans="1:8" ht="11" customHeight="1" x14ac:dyDescent="0.2">
      <c r="A133" s="9">
        <v>45783</v>
      </c>
      <c r="B133" s="10" t="s">
        <v>147</v>
      </c>
      <c r="C133" s="10" t="s">
        <v>151</v>
      </c>
      <c r="D133" s="11">
        <v>57.74</v>
      </c>
      <c r="E133" s="11">
        <v>54.99</v>
      </c>
      <c r="F133" s="11">
        <v>2.75</v>
      </c>
      <c r="G133" s="10" t="s">
        <v>20</v>
      </c>
      <c r="H133" s="10" t="s">
        <v>15</v>
      </c>
    </row>
    <row r="134" spans="1:8" ht="11" customHeight="1" x14ac:dyDescent="0.2">
      <c r="A134" s="9">
        <v>45811</v>
      </c>
      <c r="B134" s="10" t="s">
        <v>147</v>
      </c>
      <c r="C134" s="10" t="s">
        <v>152</v>
      </c>
      <c r="D134" s="11">
        <v>14.99</v>
      </c>
      <c r="E134" s="11">
        <v>14.28</v>
      </c>
      <c r="F134" s="11">
        <v>0.71</v>
      </c>
      <c r="G134" s="10" t="s">
        <v>20</v>
      </c>
      <c r="H134" s="10" t="s">
        <v>21</v>
      </c>
    </row>
    <row r="135" spans="1:8" ht="11" customHeight="1" x14ac:dyDescent="0.2">
      <c r="A135" s="9">
        <v>45812</v>
      </c>
      <c r="B135" s="10" t="s">
        <v>147</v>
      </c>
      <c r="C135" s="10" t="s">
        <v>153</v>
      </c>
      <c r="D135" s="11">
        <v>52.31</v>
      </c>
      <c r="E135" s="11">
        <v>49.82</v>
      </c>
      <c r="F135" s="11">
        <v>2.4900000000000002</v>
      </c>
      <c r="G135" s="10" t="s">
        <v>20</v>
      </c>
      <c r="H135" s="10" t="s">
        <v>15</v>
      </c>
    </row>
    <row r="136" spans="1:8" ht="11" customHeight="1" x14ac:dyDescent="0.2">
      <c r="A136" s="12" t="s">
        <v>154</v>
      </c>
      <c r="B136" s="12"/>
      <c r="C136" s="12"/>
      <c r="D136" s="13">
        <f>SUM(D130:D135)</f>
        <v>200.07000000000002</v>
      </c>
      <c r="E136" s="13">
        <f>SUM(E130:E135)</f>
        <v>190.54999999999998</v>
      </c>
      <c r="F136" s="13">
        <f>SUM(F130:F135)</f>
        <v>9.52</v>
      </c>
      <c r="G136" s="12"/>
      <c r="H136" s="12"/>
    </row>
    <row r="137" spans="1:8" ht="13.45" customHeight="1" x14ac:dyDescent="0.2"/>
    <row r="138" spans="1:8" s="3" customFormat="1" ht="12.15" customHeight="1" x14ac:dyDescent="0.2">
      <c r="A138" s="14" t="s">
        <v>155</v>
      </c>
      <c r="B138" s="14"/>
      <c r="C138" s="14"/>
      <c r="D138" s="14"/>
      <c r="E138" s="14"/>
      <c r="F138" s="14"/>
      <c r="G138" s="14"/>
      <c r="H138" s="14"/>
    </row>
    <row r="139" spans="1:8" ht="11" customHeight="1" x14ac:dyDescent="0.2">
      <c r="A139" s="6">
        <v>45749</v>
      </c>
      <c r="B139" s="7" t="s">
        <v>156</v>
      </c>
      <c r="C139" s="7" t="s">
        <v>157</v>
      </c>
      <c r="D139" s="8">
        <v>504</v>
      </c>
      <c r="E139" s="8">
        <v>420</v>
      </c>
      <c r="F139" s="8">
        <v>84</v>
      </c>
      <c r="G139" s="7" t="s">
        <v>29</v>
      </c>
      <c r="H139" s="7" t="s">
        <v>17</v>
      </c>
    </row>
    <row r="140" spans="1:8" ht="11" customHeight="1" x14ac:dyDescent="0.2">
      <c r="A140" s="9">
        <v>45769</v>
      </c>
      <c r="B140" s="10" t="s">
        <v>156</v>
      </c>
      <c r="C140" s="10" t="s">
        <v>158</v>
      </c>
      <c r="D140" s="11">
        <v>6951.6</v>
      </c>
      <c r="E140" s="11">
        <v>5793</v>
      </c>
      <c r="F140" s="11">
        <v>1158.5999999999999</v>
      </c>
      <c r="G140" s="10" t="s">
        <v>29</v>
      </c>
      <c r="H140" s="10" t="s">
        <v>16</v>
      </c>
    </row>
    <row r="141" spans="1:8" ht="11" customHeight="1" x14ac:dyDescent="0.2">
      <c r="A141" s="9">
        <v>45783</v>
      </c>
      <c r="B141" s="10" t="s">
        <v>156</v>
      </c>
      <c r="C141" s="10" t="s">
        <v>159</v>
      </c>
      <c r="D141" s="11">
        <v>504</v>
      </c>
      <c r="E141" s="11">
        <v>420</v>
      </c>
      <c r="F141" s="11">
        <v>84</v>
      </c>
      <c r="G141" s="10" t="s">
        <v>29</v>
      </c>
      <c r="H141" s="10" t="s">
        <v>17</v>
      </c>
    </row>
    <row r="142" spans="1:8" ht="11" customHeight="1" x14ac:dyDescent="0.2">
      <c r="A142" s="9">
        <v>45811</v>
      </c>
      <c r="B142" s="10" t="s">
        <v>156</v>
      </c>
      <c r="C142" s="10" t="s">
        <v>160</v>
      </c>
      <c r="D142" s="11">
        <v>504</v>
      </c>
      <c r="E142" s="11">
        <v>420</v>
      </c>
      <c r="F142" s="11">
        <v>84</v>
      </c>
      <c r="G142" s="10" t="s">
        <v>29</v>
      </c>
      <c r="H142" s="10" t="s">
        <v>17</v>
      </c>
    </row>
    <row r="143" spans="1:8" ht="11" customHeight="1" x14ac:dyDescent="0.2">
      <c r="A143" s="12" t="s">
        <v>161</v>
      </c>
      <c r="B143" s="12"/>
      <c r="C143" s="12"/>
      <c r="D143" s="13">
        <f>SUM(D139:D142)</f>
        <v>8463.6</v>
      </c>
      <c r="E143" s="13">
        <f>SUM(E139:E142)</f>
        <v>7053</v>
      </c>
      <c r="F143" s="13">
        <f>SUM(F139:F142)</f>
        <v>1410.6</v>
      </c>
      <c r="G143" s="12"/>
      <c r="H143" s="12"/>
    </row>
    <row r="144" spans="1:8" ht="13.45" customHeight="1" x14ac:dyDescent="0.2"/>
    <row r="145" spans="1:8" s="3" customFormat="1" ht="12.15" customHeight="1" x14ac:dyDescent="0.2">
      <c r="A145" s="14" t="s">
        <v>162</v>
      </c>
      <c r="B145" s="14"/>
      <c r="C145" s="14"/>
      <c r="D145" s="14"/>
      <c r="E145" s="14"/>
      <c r="F145" s="14"/>
      <c r="G145" s="14"/>
      <c r="H145" s="14"/>
    </row>
    <row r="146" spans="1:8" ht="11" customHeight="1" x14ac:dyDescent="0.2">
      <c r="A146" s="6">
        <v>45779</v>
      </c>
      <c r="B146" s="7" t="s">
        <v>163</v>
      </c>
      <c r="C146" s="7" t="s">
        <v>164</v>
      </c>
      <c r="D146" s="8">
        <v>690</v>
      </c>
      <c r="E146" s="8">
        <v>575</v>
      </c>
      <c r="F146" s="8">
        <v>115</v>
      </c>
      <c r="G146" s="7" t="s">
        <v>13</v>
      </c>
      <c r="H146" s="7" t="s">
        <v>17</v>
      </c>
    </row>
    <row r="147" spans="1:8" ht="11" customHeight="1" x14ac:dyDescent="0.2">
      <c r="A147" s="12" t="s">
        <v>165</v>
      </c>
      <c r="B147" s="12"/>
      <c r="C147" s="12"/>
      <c r="D147" s="13">
        <f>D146</f>
        <v>690</v>
      </c>
      <c r="E147" s="13">
        <f>E146</f>
        <v>575</v>
      </c>
      <c r="F147" s="13">
        <f>F146</f>
        <v>115</v>
      </c>
      <c r="G147" s="12"/>
      <c r="H147" s="12"/>
    </row>
    <row r="148" spans="1:8" ht="13.45" customHeight="1" x14ac:dyDescent="0.2"/>
    <row r="149" spans="1:8" s="3" customFormat="1" ht="12.15" customHeight="1" x14ac:dyDescent="0.2">
      <c r="A149" s="14" t="s">
        <v>166</v>
      </c>
      <c r="B149" s="14"/>
      <c r="C149" s="14"/>
      <c r="D149" s="14"/>
      <c r="E149" s="14"/>
      <c r="F149" s="14"/>
      <c r="G149" s="14"/>
      <c r="H149" s="14"/>
    </row>
    <row r="150" spans="1:8" ht="11" customHeight="1" x14ac:dyDescent="0.2">
      <c r="A150" s="6">
        <v>45771</v>
      </c>
      <c r="B150" s="7" t="s">
        <v>167</v>
      </c>
      <c r="C150" s="7" t="s">
        <v>168</v>
      </c>
      <c r="D150" s="8">
        <v>37.58</v>
      </c>
      <c r="E150" s="8">
        <v>31.32</v>
      </c>
      <c r="F150" s="8">
        <v>6.26</v>
      </c>
      <c r="G150" s="7" t="s">
        <v>29</v>
      </c>
      <c r="H150" s="7" t="s">
        <v>17</v>
      </c>
    </row>
    <row r="151" spans="1:8" ht="11" customHeight="1" x14ac:dyDescent="0.2">
      <c r="A151" s="9">
        <v>45800</v>
      </c>
      <c r="B151" s="10" t="s">
        <v>167</v>
      </c>
      <c r="C151" s="10" t="s">
        <v>169</v>
      </c>
      <c r="D151" s="11">
        <v>37.58</v>
      </c>
      <c r="E151" s="11">
        <v>31.32</v>
      </c>
      <c r="F151" s="11">
        <v>6.26</v>
      </c>
      <c r="G151" s="10" t="s">
        <v>29</v>
      </c>
      <c r="H151" s="10" t="s">
        <v>17</v>
      </c>
    </row>
    <row r="152" spans="1:8" ht="11" customHeight="1" x14ac:dyDescent="0.2">
      <c r="A152" s="9">
        <v>45831</v>
      </c>
      <c r="B152" s="10" t="s">
        <v>167</v>
      </c>
      <c r="C152" s="10" t="s">
        <v>170</v>
      </c>
      <c r="D152" s="11">
        <v>49.57</v>
      </c>
      <c r="E152" s="11">
        <v>41.31</v>
      </c>
      <c r="F152" s="11">
        <v>8.26</v>
      </c>
      <c r="G152" s="10" t="s">
        <v>29</v>
      </c>
      <c r="H152" s="10" t="s">
        <v>17</v>
      </c>
    </row>
    <row r="153" spans="1:8" ht="11" customHeight="1" x14ac:dyDescent="0.2">
      <c r="A153" s="12" t="s">
        <v>171</v>
      </c>
      <c r="B153" s="12"/>
      <c r="C153" s="12"/>
      <c r="D153" s="13">
        <f>SUM(D150:D152)</f>
        <v>124.72999999999999</v>
      </c>
      <c r="E153" s="13">
        <f>SUM(E150:E152)</f>
        <v>103.95</v>
      </c>
      <c r="F153" s="13">
        <f>SUM(F150:F152)</f>
        <v>20.78</v>
      </c>
      <c r="G153" s="12"/>
      <c r="H153" s="12"/>
    </row>
    <row r="154" spans="1:8" ht="13.45" customHeight="1" x14ac:dyDescent="0.2"/>
    <row r="155" spans="1:8" s="3" customFormat="1" ht="12.15" customHeight="1" x14ac:dyDescent="0.2">
      <c r="A155" s="14" t="s">
        <v>172</v>
      </c>
      <c r="B155" s="14"/>
      <c r="C155" s="14"/>
      <c r="D155" s="14"/>
      <c r="E155" s="14"/>
      <c r="F155" s="14"/>
      <c r="G155" s="14"/>
      <c r="H155" s="14"/>
    </row>
    <row r="156" spans="1:8" ht="11" customHeight="1" x14ac:dyDescent="0.2">
      <c r="A156" s="6">
        <v>45800</v>
      </c>
      <c r="B156" s="7" t="s">
        <v>173</v>
      </c>
      <c r="C156" s="7" t="s">
        <v>174</v>
      </c>
      <c r="D156" s="8">
        <v>5040</v>
      </c>
      <c r="E156" s="8">
        <v>4200</v>
      </c>
      <c r="F156" s="8">
        <v>840</v>
      </c>
      <c r="G156" s="7" t="s">
        <v>13</v>
      </c>
      <c r="H156" s="7" t="s">
        <v>21</v>
      </c>
    </row>
    <row r="157" spans="1:8" ht="11" customHeight="1" x14ac:dyDescent="0.2">
      <c r="A157" s="12" t="s">
        <v>175</v>
      </c>
      <c r="B157" s="12"/>
      <c r="C157" s="12"/>
      <c r="D157" s="13">
        <f>D156</f>
        <v>5040</v>
      </c>
      <c r="E157" s="13">
        <f>E156</f>
        <v>4200</v>
      </c>
      <c r="F157" s="13">
        <f>F156</f>
        <v>840</v>
      </c>
      <c r="G157" s="12"/>
      <c r="H157" s="12"/>
    </row>
    <row r="158" spans="1:8" ht="13.45" customHeight="1" x14ac:dyDescent="0.2"/>
    <row r="159" spans="1:8" s="3" customFormat="1" ht="12.15" customHeight="1" x14ac:dyDescent="0.2">
      <c r="A159" s="14" t="s">
        <v>176</v>
      </c>
      <c r="B159" s="14"/>
      <c r="C159" s="14"/>
      <c r="D159" s="14"/>
      <c r="E159" s="14"/>
      <c r="F159" s="14"/>
      <c r="G159" s="14"/>
      <c r="H159" s="14"/>
    </row>
    <row r="160" spans="1:8" ht="11" customHeight="1" x14ac:dyDescent="0.2">
      <c r="A160" s="6">
        <v>45827</v>
      </c>
      <c r="B160" s="7" t="s">
        <v>177</v>
      </c>
      <c r="C160" s="7"/>
      <c r="D160" s="8">
        <v>935.63</v>
      </c>
      <c r="E160" s="8">
        <v>935.63</v>
      </c>
      <c r="F160" s="8">
        <v>0</v>
      </c>
      <c r="G160" s="7" t="s">
        <v>11</v>
      </c>
      <c r="H160" s="7" t="s">
        <v>12</v>
      </c>
    </row>
    <row r="161" spans="1:8" ht="11" customHeight="1" x14ac:dyDescent="0.2">
      <c r="A161" s="12" t="s">
        <v>178</v>
      </c>
      <c r="B161" s="12"/>
      <c r="C161" s="12"/>
      <c r="D161" s="13">
        <f>D160</f>
        <v>935.63</v>
      </c>
      <c r="E161" s="13">
        <f>E160</f>
        <v>935.63</v>
      </c>
      <c r="F161" s="13">
        <f>F160</f>
        <v>0</v>
      </c>
      <c r="G161" s="12"/>
      <c r="H161" s="12"/>
    </row>
    <row r="162" spans="1:8" ht="13.45" customHeight="1" x14ac:dyDescent="0.2"/>
    <row r="163" spans="1:8" s="3" customFormat="1" ht="12.15" customHeight="1" x14ac:dyDescent="0.2">
      <c r="A163" s="14" t="s">
        <v>179</v>
      </c>
      <c r="B163" s="14"/>
      <c r="C163" s="14"/>
      <c r="D163" s="14"/>
      <c r="E163" s="14"/>
      <c r="F163" s="14"/>
      <c r="G163" s="14"/>
      <c r="H163" s="14"/>
    </row>
    <row r="164" spans="1:8" ht="11" customHeight="1" x14ac:dyDescent="0.2">
      <c r="A164" s="6">
        <v>45754</v>
      </c>
      <c r="B164" s="7" t="s">
        <v>180</v>
      </c>
      <c r="C164" s="7" t="s">
        <v>181</v>
      </c>
      <c r="D164" s="8">
        <v>2737.76</v>
      </c>
      <c r="E164" s="8">
        <v>2281.4699999999998</v>
      </c>
      <c r="F164" s="8">
        <v>456.29</v>
      </c>
      <c r="G164" s="7" t="s">
        <v>182</v>
      </c>
      <c r="H164" s="7" t="s">
        <v>17</v>
      </c>
    </row>
    <row r="165" spans="1:8" ht="11" customHeight="1" x14ac:dyDescent="0.2">
      <c r="A165" s="9">
        <v>45754</v>
      </c>
      <c r="B165" s="10" t="s">
        <v>180</v>
      </c>
      <c r="C165" s="10" t="s">
        <v>181</v>
      </c>
      <c r="D165" s="11">
        <v>1303.1300000000001</v>
      </c>
      <c r="E165" s="11">
        <v>1303.1300000000001</v>
      </c>
      <c r="F165" s="11">
        <v>0</v>
      </c>
      <c r="G165" s="10" t="s">
        <v>182</v>
      </c>
      <c r="H165" s="10" t="s">
        <v>17</v>
      </c>
    </row>
    <row r="166" spans="1:8" ht="11" customHeight="1" x14ac:dyDescent="0.2">
      <c r="A166" s="9">
        <v>45824</v>
      </c>
      <c r="B166" s="10" t="s">
        <v>180</v>
      </c>
      <c r="C166" s="10" t="s">
        <v>183</v>
      </c>
      <c r="D166" s="11">
        <v>42</v>
      </c>
      <c r="E166" s="11">
        <v>35</v>
      </c>
      <c r="F166" s="11">
        <v>7</v>
      </c>
      <c r="G166" s="10" t="s">
        <v>184</v>
      </c>
      <c r="H166" s="10" t="s">
        <v>17</v>
      </c>
    </row>
    <row r="167" spans="1:8" ht="11" customHeight="1" x14ac:dyDescent="0.2">
      <c r="A167" s="12" t="s">
        <v>185</v>
      </c>
      <c r="B167" s="12"/>
      <c r="C167" s="12"/>
      <c r="D167" s="13">
        <f>SUM(D164:D166)</f>
        <v>4082.8900000000003</v>
      </c>
      <c r="E167" s="13">
        <f>SUM(E164:E166)</f>
        <v>3619.6</v>
      </c>
      <c r="F167" s="13">
        <f>SUM(F164:F166)</f>
        <v>463.29</v>
      </c>
      <c r="G167" s="12"/>
      <c r="H167" s="12"/>
    </row>
    <row r="168" spans="1:8" ht="13.45" customHeight="1" x14ac:dyDescent="0.2"/>
    <row r="169" spans="1:8" s="3" customFormat="1" ht="12.15" customHeight="1" x14ac:dyDescent="0.2">
      <c r="A169" s="14" t="s">
        <v>186</v>
      </c>
      <c r="B169" s="14"/>
      <c r="C169" s="14"/>
      <c r="D169" s="14"/>
      <c r="E169" s="14"/>
      <c r="F169" s="14"/>
      <c r="G169" s="14"/>
      <c r="H169" s="14"/>
    </row>
    <row r="170" spans="1:8" ht="11" customHeight="1" x14ac:dyDescent="0.2">
      <c r="A170" s="6">
        <v>45748</v>
      </c>
      <c r="B170" s="7" t="s">
        <v>187</v>
      </c>
      <c r="C170" s="7" t="s">
        <v>188</v>
      </c>
      <c r="D170" s="8">
        <v>420.6</v>
      </c>
      <c r="E170" s="8">
        <v>420.6</v>
      </c>
      <c r="F170" s="8">
        <v>0</v>
      </c>
      <c r="G170" s="7" t="s">
        <v>189</v>
      </c>
      <c r="H170" s="7" t="s">
        <v>14</v>
      </c>
    </row>
    <row r="171" spans="1:8" ht="11" customHeight="1" x14ac:dyDescent="0.2">
      <c r="A171" s="9">
        <v>45762</v>
      </c>
      <c r="B171" s="10" t="s">
        <v>187</v>
      </c>
      <c r="C171" s="10" t="s">
        <v>190</v>
      </c>
      <c r="D171" s="11">
        <v>3773.5</v>
      </c>
      <c r="E171" s="11">
        <v>3773.5</v>
      </c>
      <c r="F171" s="11">
        <v>0</v>
      </c>
      <c r="G171" s="10" t="s">
        <v>189</v>
      </c>
      <c r="H171" s="10" t="s">
        <v>14</v>
      </c>
    </row>
    <row r="172" spans="1:8" ht="11" customHeight="1" x14ac:dyDescent="0.2">
      <c r="A172" s="9">
        <v>45762</v>
      </c>
      <c r="B172" s="10" t="s">
        <v>187</v>
      </c>
      <c r="C172" s="10" t="s">
        <v>191</v>
      </c>
      <c r="D172" s="11">
        <v>59</v>
      </c>
      <c r="E172" s="11">
        <v>59</v>
      </c>
      <c r="F172" s="11">
        <v>0</v>
      </c>
      <c r="G172" s="10" t="s">
        <v>189</v>
      </c>
      <c r="H172" s="10" t="s">
        <v>192</v>
      </c>
    </row>
    <row r="173" spans="1:8" ht="11" customHeight="1" x14ac:dyDescent="0.2">
      <c r="A173" s="9">
        <v>45762</v>
      </c>
      <c r="B173" s="10" t="s">
        <v>187</v>
      </c>
      <c r="C173" s="10" t="s">
        <v>193</v>
      </c>
      <c r="D173" s="11">
        <v>1205</v>
      </c>
      <c r="E173" s="11">
        <v>1205</v>
      </c>
      <c r="F173" s="11">
        <v>0</v>
      </c>
      <c r="G173" s="10" t="s">
        <v>189</v>
      </c>
      <c r="H173" s="10" t="s">
        <v>19</v>
      </c>
    </row>
    <row r="174" spans="1:8" ht="11" customHeight="1" x14ac:dyDescent="0.2">
      <c r="A174" s="9">
        <v>45769</v>
      </c>
      <c r="B174" s="10" t="s">
        <v>187</v>
      </c>
      <c r="C174" s="10" t="s">
        <v>194</v>
      </c>
      <c r="D174" s="11">
        <v>431.64</v>
      </c>
      <c r="E174" s="11">
        <v>431.64</v>
      </c>
      <c r="F174" s="11">
        <v>0</v>
      </c>
      <c r="G174" s="10" t="s">
        <v>13</v>
      </c>
      <c r="H174" s="10" t="s">
        <v>14</v>
      </c>
    </row>
    <row r="175" spans="1:8" ht="11" customHeight="1" x14ac:dyDescent="0.2">
      <c r="A175" s="9">
        <v>45769</v>
      </c>
      <c r="B175" s="10" t="s">
        <v>187</v>
      </c>
      <c r="C175" s="10" t="s">
        <v>195</v>
      </c>
      <c r="D175" s="11">
        <v>96</v>
      </c>
      <c r="E175" s="11">
        <v>80</v>
      </c>
      <c r="F175" s="11">
        <v>16</v>
      </c>
      <c r="G175" s="10" t="s">
        <v>196</v>
      </c>
      <c r="H175" s="10" t="s">
        <v>19</v>
      </c>
    </row>
    <row r="176" spans="1:8" ht="11" customHeight="1" x14ac:dyDescent="0.2">
      <c r="A176" s="9">
        <v>45778</v>
      </c>
      <c r="B176" s="10" t="s">
        <v>187</v>
      </c>
      <c r="C176" s="10" t="s">
        <v>197</v>
      </c>
      <c r="D176" s="11">
        <v>419</v>
      </c>
      <c r="E176" s="11">
        <v>419</v>
      </c>
      <c r="F176" s="11">
        <v>0</v>
      </c>
      <c r="G176" s="10" t="s">
        <v>189</v>
      </c>
      <c r="H176" s="10" t="s">
        <v>14</v>
      </c>
    </row>
    <row r="177" spans="1:8" ht="11" customHeight="1" x14ac:dyDescent="0.2">
      <c r="A177" s="9">
        <v>45792</v>
      </c>
      <c r="B177" s="10" t="s">
        <v>187</v>
      </c>
      <c r="C177" s="10" t="s">
        <v>198</v>
      </c>
      <c r="D177" s="11">
        <v>55</v>
      </c>
      <c r="E177" s="11">
        <v>55</v>
      </c>
      <c r="F177" s="11">
        <v>0</v>
      </c>
      <c r="G177" s="10" t="s">
        <v>189</v>
      </c>
      <c r="H177" s="10" t="s">
        <v>192</v>
      </c>
    </row>
    <row r="178" spans="1:8" ht="11" customHeight="1" x14ac:dyDescent="0.2">
      <c r="A178" s="9">
        <v>45792</v>
      </c>
      <c r="B178" s="10" t="s">
        <v>187</v>
      </c>
      <c r="C178" s="10" t="s">
        <v>199</v>
      </c>
      <c r="D178" s="11">
        <v>3769</v>
      </c>
      <c r="E178" s="11">
        <v>3769</v>
      </c>
      <c r="F178" s="11">
        <v>0</v>
      </c>
      <c r="G178" s="10" t="s">
        <v>189</v>
      </c>
      <c r="H178" s="10" t="s">
        <v>14</v>
      </c>
    </row>
    <row r="179" spans="1:8" ht="11" customHeight="1" x14ac:dyDescent="0.2">
      <c r="A179" s="9">
        <v>45792</v>
      </c>
      <c r="B179" s="10" t="s">
        <v>187</v>
      </c>
      <c r="C179" s="10" t="s">
        <v>200</v>
      </c>
      <c r="D179" s="11">
        <v>1206</v>
      </c>
      <c r="E179" s="11">
        <v>1206</v>
      </c>
      <c r="F179" s="11">
        <v>0</v>
      </c>
      <c r="G179" s="10" t="s">
        <v>189</v>
      </c>
      <c r="H179" s="10" t="s">
        <v>19</v>
      </c>
    </row>
    <row r="180" spans="1:8" ht="11" customHeight="1" x14ac:dyDescent="0.2">
      <c r="A180" s="9">
        <v>45807</v>
      </c>
      <c r="B180" s="10" t="s">
        <v>187</v>
      </c>
      <c r="C180" s="10" t="s">
        <v>201</v>
      </c>
      <c r="D180" s="11">
        <v>525.29999999999995</v>
      </c>
      <c r="E180" s="11">
        <v>437.75</v>
      </c>
      <c r="F180" s="11">
        <v>87.55</v>
      </c>
      <c r="G180" s="10" t="s">
        <v>24</v>
      </c>
      <c r="H180" s="10" t="s">
        <v>100</v>
      </c>
    </row>
    <row r="181" spans="1:8" ht="11" customHeight="1" x14ac:dyDescent="0.2">
      <c r="A181" s="9">
        <v>45807</v>
      </c>
      <c r="B181" s="10" t="s">
        <v>187</v>
      </c>
      <c r="C181" s="10" t="s">
        <v>202</v>
      </c>
      <c r="D181" s="11">
        <v>490.09</v>
      </c>
      <c r="E181" s="11">
        <v>490.09</v>
      </c>
      <c r="F181" s="11">
        <v>0</v>
      </c>
      <c r="G181" s="10" t="s">
        <v>13</v>
      </c>
      <c r="H181" s="10" t="s">
        <v>14</v>
      </c>
    </row>
    <row r="182" spans="1:8" ht="11" customHeight="1" x14ac:dyDescent="0.2">
      <c r="A182" s="9">
        <v>45810</v>
      </c>
      <c r="B182" s="10" t="s">
        <v>187</v>
      </c>
      <c r="C182" s="10" t="s">
        <v>203</v>
      </c>
      <c r="D182" s="11">
        <v>419</v>
      </c>
      <c r="E182" s="11">
        <v>419</v>
      </c>
      <c r="F182" s="11">
        <v>0</v>
      </c>
      <c r="G182" s="10" t="s">
        <v>189</v>
      </c>
      <c r="H182" s="10" t="s">
        <v>14</v>
      </c>
    </row>
    <row r="183" spans="1:8" ht="11" customHeight="1" x14ac:dyDescent="0.2">
      <c r="A183" s="9">
        <v>45824</v>
      </c>
      <c r="B183" s="10" t="s">
        <v>187</v>
      </c>
      <c r="C183" s="10" t="s">
        <v>204</v>
      </c>
      <c r="D183" s="11">
        <v>3769</v>
      </c>
      <c r="E183" s="11">
        <v>3769</v>
      </c>
      <c r="F183" s="11">
        <v>0</v>
      </c>
      <c r="G183" s="10" t="s">
        <v>189</v>
      </c>
      <c r="H183" s="10" t="s">
        <v>14</v>
      </c>
    </row>
    <row r="184" spans="1:8" ht="11" customHeight="1" x14ac:dyDescent="0.2">
      <c r="A184" s="9">
        <v>45824</v>
      </c>
      <c r="B184" s="10" t="s">
        <v>187</v>
      </c>
      <c r="C184" s="10" t="s">
        <v>205</v>
      </c>
      <c r="D184" s="11">
        <v>55</v>
      </c>
      <c r="E184" s="11">
        <v>55</v>
      </c>
      <c r="F184" s="11">
        <v>0</v>
      </c>
      <c r="G184" s="10" t="s">
        <v>189</v>
      </c>
      <c r="H184" s="10" t="s">
        <v>192</v>
      </c>
    </row>
    <row r="185" spans="1:8" ht="11" customHeight="1" x14ac:dyDescent="0.2">
      <c r="A185" s="9">
        <v>45824</v>
      </c>
      <c r="B185" s="10" t="s">
        <v>187</v>
      </c>
      <c r="C185" s="10" t="s">
        <v>206</v>
      </c>
      <c r="D185" s="11">
        <v>1206</v>
      </c>
      <c r="E185" s="11">
        <v>1206</v>
      </c>
      <c r="F185" s="11">
        <v>0</v>
      </c>
      <c r="G185" s="10" t="s">
        <v>189</v>
      </c>
      <c r="H185" s="10" t="s">
        <v>19</v>
      </c>
    </row>
    <row r="186" spans="1:8" ht="11" customHeight="1" x14ac:dyDescent="0.2">
      <c r="A186" s="9">
        <v>45835</v>
      </c>
      <c r="B186" s="10" t="s">
        <v>187</v>
      </c>
      <c r="C186" s="10" t="s">
        <v>207</v>
      </c>
      <c r="D186" s="11">
        <v>465.78</v>
      </c>
      <c r="E186" s="11">
        <v>465.78</v>
      </c>
      <c r="F186" s="11">
        <v>0</v>
      </c>
      <c r="G186" s="10" t="s">
        <v>13</v>
      </c>
      <c r="H186" s="10" t="s">
        <v>14</v>
      </c>
    </row>
    <row r="187" spans="1:8" ht="11" customHeight="1" x14ac:dyDescent="0.2">
      <c r="A187" s="12" t="s">
        <v>208</v>
      </c>
      <c r="B187" s="12"/>
      <c r="C187" s="12"/>
      <c r="D187" s="13">
        <f>SUM(D170:D186)</f>
        <v>18364.91</v>
      </c>
      <c r="E187" s="13">
        <f>SUM(E170:E186)</f>
        <v>18261.36</v>
      </c>
      <c r="F187" s="13">
        <f>SUM(F170:F186)</f>
        <v>103.55</v>
      </c>
      <c r="G187" s="12"/>
      <c r="H187" s="12"/>
    </row>
    <row r="188" spans="1:8" ht="13.45" customHeight="1" x14ac:dyDescent="0.2"/>
    <row r="189" spans="1:8" s="3" customFormat="1" ht="12.15" customHeight="1" x14ac:dyDescent="0.2">
      <c r="A189" s="14" t="s">
        <v>209</v>
      </c>
      <c r="B189" s="14"/>
      <c r="C189" s="14"/>
      <c r="D189" s="14"/>
      <c r="E189" s="14"/>
      <c r="F189" s="14"/>
      <c r="G189" s="14"/>
      <c r="H189" s="14"/>
    </row>
    <row r="190" spans="1:8" ht="11" customHeight="1" x14ac:dyDescent="0.2">
      <c r="A190" s="6">
        <v>45769</v>
      </c>
      <c r="B190" s="7" t="s">
        <v>210</v>
      </c>
      <c r="C190" s="7" t="s">
        <v>211</v>
      </c>
      <c r="D190" s="8">
        <v>300</v>
      </c>
      <c r="E190" s="8">
        <v>250</v>
      </c>
      <c r="F190" s="8">
        <v>50</v>
      </c>
      <c r="G190" s="7" t="s">
        <v>65</v>
      </c>
      <c r="H190" s="7" t="s">
        <v>21</v>
      </c>
    </row>
    <row r="191" spans="1:8" ht="11" customHeight="1" x14ac:dyDescent="0.2">
      <c r="A191" s="9">
        <v>45793</v>
      </c>
      <c r="B191" s="10" t="s">
        <v>210</v>
      </c>
      <c r="C191" s="10" t="s">
        <v>212</v>
      </c>
      <c r="D191" s="11">
        <v>114</v>
      </c>
      <c r="E191" s="11">
        <v>95</v>
      </c>
      <c r="F191" s="11">
        <v>19</v>
      </c>
      <c r="G191" s="10" t="s">
        <v>95</v>
      </c>
      <c r="H191" s="10" t="s">
        <v>21</v>
      </c>
    </row>
    <row r="192" spans="1:8" ht="11" customHeight="1" x14ac:dyDescent="0.2">
      <c r="A192" s="9">
        <v>45814</v>
      </c>
      <c r="B192" s="10" t="s">
        <v>210</v>
      </c>
      <c r="C192" s="10" t="s">
        <v>213</v>
      </c>
      <c r="D192" s="11">
        <v>120</v>
      </c>
      <c r="E192" s="11">
        <v>100</v>
      </c>
      <c r="F192" s="11">
        <v>20</v>
      </c>
      <c r="G192" s="10" t="s">
        <v>95</v>
      </c>
      <c r="H192" s="10" t="s">
        <v>25</v>
      </c>
    </row>
    <row r="193" spans="1:8" ht="11" customHeight="1" x14ac:dyDescent="0.2">
      <c r="A193" s="9">
        <v>45824</v>
      </c>
      <c r="B193" s="10" t="s">
        <v>210</v>
      </c>
      <c r="C193" s="10" t="s">
        <v>214</v>
      </c>
      <c r="D193" s="11">
        <v>1440</v>
      </c>
      <c r="E193" s="11">
        <v>1200</v>
      </c>
      <c r="F193" s="11">
        <v>240</v>
      </c>
      <c r="G193" s="10" t="s">
        <v>95</v>
      </c>
      <c r="H193" s="10" t="s">
        <v>21</v>
      </c>
    </row>
    <row r="194" spans="1:8" ht="11" customHeight="1" x14ac:dyDescent="0.2">
      <c r="A194" s="9">
        <v>45835</v>
      </c>
      <c r="B194" s="10" t="s">
        <v>210</v>
      </c>
      <c r="C194" s="10" t="s">
        <v>215</v>
      </c>
      <c r="D194" s="11">
        <v>600</v>
      </c>
      <c r="E194" s="11">
        <v>500</v>
      </c>
      <c r="F194" s="11">
        <v>100</v>
      </c>
      <c r="G194" s="10" t="s">
        <v>24</v>
      </c>
      <c r="H194" s="10" t="s">
        <v>62</v>
      </c>
    </row>
    <row r="195" spans="1:8" ht="11" customHeight="1" x14ac:dyDescent="0.2">
      <c r="A195" s="12" t="s">
        <v>216</v>
      </c>
      <c r="B195" s="12"/>
      <c r="C195" s="12"/>
      <c r="D195" s="13">
        <f>SUM(D190:D194)</f>
        <v>2574</v>
      </c>
      <c r="E195" s="13">
        <f>SUM(E190:E194)</f>
        <v>2145</v>
      </c>
      <c r="F195" s="13">
        <f>SUM(F190:F194)</f>
        <v>429</v>
      </c>
      <c r="G195" s="12"/>
      <c r="H195" s="12"/>
    </row>
    <row r="196" spans="1:8" ht="13.45" customHeight="1" x14ac:dyDescent="0.2"/>
    <row r="197" spans="1:8" s="3" customFormat="1" ht="12.15" customHeight="1" x14ac:dyDescent="0.2">
      <c r="A197" s="14" t="s">
        <v>217</v>
      </c>
      <c r="B197" s="14"/>
      <c r="C197" s="14"/>
      <c r="D197" s="14"/>
      <c r="E197" s="14"/>
      <c r="F197" s="14"/>
      <c r="G197" s="14"/>
      <c r="H197" s="14"/>
    </row>
    <row r="198" spans="1:8" ht="11" customHeight="1" x14ac:dyDescent="0.2">
      <c r="A198" s="6">
        <v>45758</v>
      </c>
      <c r="B198" s="7" t="s">
        <v>218</v>
      </c>
      <c r="C198" s="7" t="s">
        <v>219</v>
      </c>
      <c r="D198" s="8">
        <v>661.3</v>
      </c>
      <c r="E198" s="8">
        <v>661.3</v>
      </c>
      <c r="F198" s="8">
        <v>0</v>
      </c>
      <c r="G198" s="7" t="s">
        <v>24</v>
      </c>
      <c r="H198" s="7" t="s">
        <v>97</v>
      </c>
    </row>
    <row r="199" spans="1:8" ht="11" customHeight="1" x14ac:dyDescent="0.2">
      <c r="A199" s="12" t="s">
        <v>220</v>
      </c>
      <c r="B199" s="12"/>
      <c r="C199" s="12"/>
      <c r="D199" s="13">
        <f>D198</f>
        <v>661.3</v>
      </c>
      <c r="E199" s="13">
        <f>E198</f>
        <v>661.3</v>
      </c>
      <c r="F199" s="13">
        <f>F198</f>
        <v>0</v>
      </c>
      <c r="G199" s="12"/>
      <c r="H199" s="12"/>
    </row>
    <row r="200" spans="1:8" ht="13.45" customHeight="1" x14ac:dyDescent="0.2"/>
    <row r="201" spans="1:8" s="3" customFormat="1" ht="12.15" customHeight="1" x14ac:dyDescent="0.2">
      <c r="A201" s="14" t="s">
        <v>221</v>
      </c>
      <c r="B201" s="14"/>
      <c r="C201" s="14"/>
      <c r="D201" s="14"/>
      <c r="E201" s="14"/>
      <c r="F201" s="14"/>
      <c r="G201" s="14"/>
      <c r="H201" s="14"/>
    </row>
    <row r="202" spans="1:8" ht="11" customHeight="1" x14ac:dyDescent="0.2">
      <c r="A202" s="6">
        <v>45754</v>
      </c>
      <c r="B202" s="7" t="s">
        <v>222</v>
      </c>
      <c r="C202" s="7" t="s">
        <v>223</v>
      </c>
      <c r="D202" s="8">
        <v>11.75</v>
      </c>
      <c r="E202" s="8">
        <v>9.7899999999999991</v>
      </c>
      <c r="F202" s="8">
        <v>1.96</v>
      </c>
      <c r="G202" s="7" t="s">
        <v>65</v>
      </c>
      <c r="H202" s="7" t="s">
        <v>21</v>
      </c>
    </row>
    <row r="203" spans="1:8" ht="11" customHeight="1" x14ac:dyDescent="0.2">
      <c r="A203" s="9">
        <v>45754</v>
      </c>
      <c r="B203" s="10" t="s">
        <v>222</v>
      </c>
      <c r="C203" s="10" t="s">
        <v>224</v>
      </c>
      <c r="D203" s="11">
        <v>19.2</v>
      </c>
      <c r="E203" s="11">
        <v>16</v>
      </c>
      <c r="F203" s="11">
        <v>3.2</v>
      </c>
      <c r="G203" s="10" t="s">
        <v>65</v>
      </c>
      <c r="H203" s="10" t="s">
        <v>21</v>
      </c>
    </row>
    <row r="204" spans="1:8" ht="11" customHeight="1" x14ac:dyDescent="0.2">
      <c r="A204" s="9">
        <v>45754</v>
      </c>
      <c r="B204" s="10" t="s">
        <v>222</v>
      </c>
      <c r="C204" s="10" t="s">
        <v>225</v>
      </c>
      <c r="D204" s="11">
        <v>75</v>
      </c>
      <c r="E204" s="11">
        <v>62.5</v>
      </c>
      <c r="F204" s="11">
        <v>12.5</v>
      </c>
      <c r="G204" s="10" t="s">
        <v>65</v>
      </c>
      <c r="H204" s="10" t="s">
        <v>21</v>
      </c>
    </row>
    <row r="205" spans="1:8" ht="11" customHeight="1" x14ac:dyDescent="0.2">
      <c r="A205" s="9">
        <v>45754</v>
      </c>
      <c r="B205" s="10" t="s">
        <v>222</v>
      </c>
      <c r="C205" s="10" t="s">
        <v>226</v>
      </c>
      <c r="D205" s="11">
        <v>30.34</v>
      </c>
      <c r="E205" s="11">
        <v>25.28</v>
      </c>
      <c r="F205" s="11">
        <v>5.0599999999999996</v>
      </c>
      <c r="G205" s="10" t="s">
        <v>65</v>
      </c>
      <c r="H205" s="10" t="s">
        <v>21</v>
      </c>
    </row>
    <row r="206" spans="1:8" ht="11" customHeight="1" x14ac:dyDescent="0.2">
      <c r="A206" s="9">
        <v>45754</v>
      </c>
      <c r="B206" s="10" t="s">
        <v>222</v>
      </c>
      <c r="C206" s="10" t="s">
        <v>227</v>
      </c>
      <c r="D206" s="11">
        <v>124.85</v>
      </c>
      <c r="E206" s="11">
        <v>104.04</v>
      </c>
      <c r="F206" s="11">
        <v>20.81</v>
      </c>
      <c r="G206" s="10" t="s">
        <v>65</v>
      </c>
      <c r="H206" s="10" t="s">
        <v>21</v>
      </c>
    </row>
    <row r="207" spans="1:8" ht="11" customHeight="1" x14ac:dyDescent="0.2">
      <c r="A207" s="9">
        <v>45754</v>
      </c>
      <c r="B207" s="10" t="s">
        <v>222</v>
      </c>
      <c r="C207" s="10" t="s">
        <v>228</v>
      </c>
      <c r="D207" s="11">
        <v>34.799999999999997</v>
      </c>
      <c r="E207" s="11">
        <v>29</v>
      </c>
      <c r="F207" s="11">
        <v>5.8</v>
      </c>
      <c r="G207" s="10" t="s">
        <v>65</v>
      </c>
      <c r="H207" s="10" t="s">
        <v>21</v>
      </c>
    </row>
    <row r="208" spans="1:8" ht="11" customHeight="1" x14ac:dyDescent="0.2">
      <c r="A208" s="9">
        <v>45754</v>
      </c>
      <c r="B208" s="10" t="s">
        <v>222</v>
      </c>
      <c r="C208" s="10" t="s">
        <v>229</v>
      </c>
      <c r="D208" s="11">
        <v>529.63</v>
      </c>
      <c r="E208" s="11">
        <v>441.36</v>
      </c>
      <c r="F208" s="11">
        <v>88.27</v>
      </c>
      <c r="G208" s="10" t="s">
        <v>65</v>
      </c>
      <c r="H208" s="10" t="s">
        <v>21</v>
      </c>
    </row>
    <row r="209" spans="1:8" ht="11" customHeight="1" x14ac:dyDescent="0.2">
      <c r="A209" s="9">
        <v>45754</v>
      </c>
      <c r="B209" s="10" t="s">
        <v>222</v>
      </c>
      <c r="C209" s="10" t="s">
        <v>229</v>
      </c>
      <c r="D209" s="11">
        <v>30</v>
      </c>
      <c r="E209" s="11">
        <v>30</v>
      </c>
      <c r="F209" s="11">
        <v>0</v>
      </c>
      <c r="G209" s="10" t="s">
        <v>65</v>
      </c>
      <c r="H209" s="10" t="s">
        <v>21</v>
      </c>
    </row>
    <row r="210" spans="1:8" ht="11" customHeight="1" x14ac:dyDescent="0.2">
      <c r="A210" s="9">
        <v>45754</v>
      </c>
      <c r="B210" s="10" t="s">
        <v>222</v>
      </c>
      <c r="C210" s="10" t="s">
        <v>230</v>
      </c>
      <c r="D210" s="11">
        <v>48.4</v>
      </c>
      <c r="E210" s="11">
        <v>40.33</v>
      </c>
      <c r="F210" s="11">
        <v>8.07</v>
      </c>
      <c r="G210" s="10" t="s">
        <v>65</v>
      </c>
      <c r="H210" s="10" t="s">
        <v>21</v>
      </c>
    </row>
    <row r="211" spans="1:8" ht="11" customHeight="1" x14ac:dyDescent="0.2">
      <c r="A211" s="9">
        <v>45754</v>
      </c>
      <c r="B211" s="10" t="s">
        <v>222</v>
      </c>
      <c r="C211" s="10" t="s">
        <v>231</v>
      </c>
      <c r="D211" s="11">
        <v>27.08</v>
      </c>
      <c r="E211" s="11">
        <v>22.57</v>
      </c>
      <c r="F211" s="11">
        <v>4.51</v>
      </c>
      <c r="G211" s="10" t="s">
        <v>65</v>
      </c>
      <c r="H211" s="10" t="s">
        <v>21</v>
      </c>
    </row>
    <row r="212" spans="1:8" ht="11" customHeight="1" x14ac:dyDescent="0.2">
      <c r="A212" s="9">
        <v>45786</v>
      </c>
      <c r="B212" s="10" t="s">
        <v>222</v>
      </c>
      <c r="C212" s="10" t="s">
        <v>232</v>
      </c>
      <c r="D212" s="11">
        <v>31.62</v>
      </c>
      <c r="E212" s="11">
        <v>26.35</v>
      </c>
      <c r="F212" s="11">
        <v>5.27</v>
      </c>
      <c r="G212" s="10" t="s">
        <v>66</v>
      </c>
      <c r="H212" s="10" t="s">
        <v>21</v>
      </c>
    </row>
    <row r="213" spans="1:8" ht="11" customHeight="1" x14ac:dyDescent="0.2">
      <c r="A213" s="9">
        <v>45786</v>
      </c>
      <c r="B213" s="10" t="s">
        <v>222</v>
      </c>
      <c r="C213" s="10" t="s">
        <v>232</v>
      </c>
      <c r="D213" s="11">
        <v>62.6</v>
      </c>
      <c r="E213" s="11">
        <v>62.6</v>
      </c>
      <c r="F213" s="11">
        <v>0</v>
      </c>
      <c r="G213" s="10" t="s">
        <v>66</v>
      </c>
      <c r="H213" s="10" t="s">
        <v>21</v>
      </c>
    </row>
    <row r="214" spans="1:8" ht="11" customHeight="1" x14ac:dyDescent="0.2">
      <c r="A214" s="9">
        <v>45786</v>
      </c>
      <c r="B214" s="10" t="s">
        <v>222</v>
      </c>
      <c r="C214" s="10" t="s">
        <v>232</v>
      </c>
      <c r="D214" s="11">
        <v>9.42</v>
      </c>
      <c r="E214" s="11">
        <v>7.85</v>
      </c>
      <c r="F214" s="11">
        <v>1.57</v>
      </c>
      <c r="G214" s="10" t="s">
        <v>65</v>
      </c>
      <c r="H214" s="10" t="s">
        <v>21</v>
      </c>
    </row>
    <row r="215" spans="1:8" ht="11" customHeight="1" x14ac:dyDescent="0.2">
      <c r="A215" s="9">
        <v>45786</v>
      </c>
      <c r="B215" s="10" t="s">
        <v>222</v>
      </c>
      <c r="C215" s="10" t="s">
        <v>233</v>
      </c>
      <c r="D215" s="11">
        <v>15.24</v>
      </c>
      <c r="E215" s="11">
        <v>12.7</v>
      </c>
      <c r="F215" s="11">
        <v>2.54</v>
      </c>
      <c r="G215" s="10" t="s">
        <v>65</v>
      </c>
      <c r="H215" s="10" t="s">
        <v>21</v>
      </c>
    </row>
    <row r="216" spans="1:8" ht="11" customHeight="1" x14ac:dyDescent="0.2">
      <c r="A216" s="9">
        <v>45814</v>
      </c>
      <c r="B216" s="10" t="s">
        <v>222</v>
      </c>
      <c r="C216" s="10" t="s">
        <v>234</v>
      </c>
      <c r="D216" s="11">
        <v>106.1</v>
      </c>
      <c r="E216" s="11">
        <v>88.42</v>
      </c>
      <c r="F216" s="11">
        <v>17.68</v>
      </c>
      <c r="G216" s="10" t="s">
        <v>65</v>
      </c>
      <c r="H216" s="10" t="s">
        <v>21</v>
      </c>
    </row>
    <row r="217" spans="1:8" ht="11" customHeight="1" x14ac:dyDescent="0.2">
      <c r="A217" s="9">
        <v>45814</v>
      </c>
      <c r="B217" s="10" t="s">
        <v>222</v>
      </c>
      <c r="C217" s="10" t="s">
        <v>235</v>
      </c>
      <c r="D217" s="11">
        <v>13.52</v>
      </c>
      <c r="E217" s="11">
        <v>11.27</v>
      </c>
      <c r="F217" s="11">
        <v>2.25</v>
      </c>
      <c r="G217" s="10" t="s">
        <v>65</v>
      </c>
      <c r="H217" s="10" t="s">
        <v>21</v>
      </c>
    </row>
    <row r="218" spans="1:8" ht="11" customHeight="1" x14ac:dyDescent="0.2">
      <c r="A218" s="9">
        <v>45814</v>
      </c>
      <c r="B218" s="10" t="s">
        <v>222</v>
      </c>
      <c r="C218" s="10" t="s">
        <v>236</v>
      </c>
      <c r="D218" s="11">
        <v>13.2</v>
      </c>
      <c r="E218" s="11">
        <v>11</v>
      </c>
      <c r="F218" s="11">
        <v>2.2000000000000002</v>
      </c>
      <c r="G218" s="10" t="s">
        <v>65</v>
      </c>
      <c r="H218" s="10" t="s">
        <v>21</v>
      </c>
    </row>
    <row r="219" spans="1:8" ht="11" customHeight="1" x14ac:dyDescent="0.2">
      <c r="A219" s="9">
        <v>45814</v>
      </c>
      <c r="B219" s="10" t="s">
        <v>222</v>
      </c>
      <c r="C219" s="10" t="s">
        <v>237</v>
      </c>
      <c r="D219" s="11">
        <v>186</v>
      </c>
      <c r="E219" s="11">
        <v>155</v>
      </c>
      <c r="F219" s="11">
        <v>31</v>
      </c>
      <c r="G219" s="10" t="s">
        <v>65</v>
      </c>
      <c r="H219" s="10" t="s">
        <v>21</v>
      </c>
    </row>
    <row r="220" spans="1:8" ht="11" customHeight="1" x14ac:dyDescent="0.2">
      <c r="A220" s="9">
        <v>45814</v>
      </c>
      <c r="B220" s="10" t="s">
        <v>222</v>
      </c>
      <c r="C220" s="10" t="s">
        <v>238</v>
      </c>
      <c r="D220" s="11">
        <v>22</v>
      </c>
      <c r="E220" s="11">
        <v>18.329999999999998</v>
      </c>
      <c r="F220" s="11">
        <v>3.67</v>
      </c>
      <c r="G220" s="10" t="s">
        <v>65</v>
      </c>
      <c r="H220" s="10" t="s">
        <v>21</v>
      </c>
    </row>
    <row r="221" spans="1:8" ht="11" customHeight="1" x14ac:dyDescent="0.2">
      <c r="A221" s="9">
        <v>45814</v>
      </c>
      <c r="B221" s="10" t="s">
        <v>222</v>
      </c>
      <c r="C221" s="10" t="s">
        <v>239</v>
      </c>
      <c r="D221" s="11">
        <v>31.72</v>
      </c>
      <c r="E221" s="11">
        <v>26.43</v>
      </c>
      <c r="F221" s="11">
        <v>5.29</v>
      </c>
      <c r="G221" s="10" t="s">
        <v>65</v>
      </c>
      <c r="H221" s="10" t="s">
        <v>21</v>
      </c>
    </row>
    <row r="222" spans="1:8" ht="11" customHeight="1" x14ac:dyDescent="0.2">
      <c r="A222" s="9">
        <v>45814</v>
      </c>
      <c r="B222" s="10" t="s">
        <v>222</v>
      </c>
      <c r="C222" s="10" t="s">
        <v>240</v>
      </c>
      <c r="D222" s="11">
        <v>843.24</v>
      </c>
      <c r="E222" s="11">
        <v>702.7</v>
      </c>
      <c r="F222" s="11">
        <v>140.54</v>
      </c>
      <c r="G222" s="10" t="s">
        <v>65</v>
      </c>
      <c r="H222" s="10" t="s">
        <v>21</v>
      </c>
    </row>
    <row r="223" spans="1:8" ht="11" customHeight="1" x14ac:dyDescent="0.2">
      <c r="A223" s="12" t="s">
        <v>241</v>
      </c>
      <c r="B223" s="12"/>
      <c r="C223" s="12"/>
      <c r="D223" s="13">
        <f>SUM(D202:D222)</f>
        <v>2265.71</v>
      </c>
      <c r="E223" s="13">
        <f>SUM(E202:E222)</f>
        <v>1903.5200000000002</v>
      </c>
      <c r="F223" s="13">
        <f>SUM(F202:F222)</f>
        <v>362.18999999999994</v>
      </c>
      <c r="G223" s="12"/>
      <c r="H223" s="12"/>
    </row>
    <row r="224" spans="1:8" ht="13.45" customHeight="1" x14ac:dyDescent="0.2"/>
    <row r="225" spans="1:8" s="3" customFormat="1" ht="12.15" customHeight="1" x14ac:dyDescent="0.2">
      <c r="A225" s="14" t="s">
        <v>242</v>
      </c>
      <c r="B225" s="14"/>
      <c r="C225" s="14"/>
      <c r="D225" s="14"/>
      <c r="E225" s="14"/>
      <c r="F225" s="14"/>
      <c r="G225" s="14"/>
      <c r="H225" s="14"/>
    </row>
    <row r="226" spans="1:8" ht="11" customHeight="1" x14ac:dyDescent="0.2">
      <c r="A226" s="6">
        <v>45758</v>
      </c>
      <c r="B226" s="7" t="s">
        <v>243</v>
      </c>
      <c r="C226" s="7" t="s">
        <v>244</v>
      </c>
      <c r="D226" s="8">
        <v>50</v>
      </c>
      <c r="E226" s="8">
        <v>50</v>
      </c>
      <c r="F226" s="8">
        <v>0</v>
      </c>
      <c r="G226" s="7" t="s">
        <v>13</v>
      </c>
      <c r="H226" s="7" t="s">
        <v>97</v>
      </c>
    </row>
    <row r="227" spans="1:8" ht="11" customHeight="1" x14ac:dyDescent="0.2">
      <c r="A227" s="9">
        <v>45758</v>
      </c>
      <c r="B227" s="10" t="s">
        <v>243</v>
      </c>
      <c r="C227" s="10" t="s">
        <v>244</v>
      </c>
      <c r="D227" s="11">
        <v>50</v>
      </c>
      <c r="E227" s="11">
        <v>50</v>
      </c>
      <c r="F227" s="11">
        <v>0</v>
      </c>
      <c r="G227" s="10" t="s">
        <v>13</v>
      </c>
      <c r="H227" s="10" t="s">
        <v>19</v>
      </c>
    </row>
    <row r="228" spans="1:8" ht="11" customHeight="1" x14ac:dyDescent="0.2">
      <c r="A228" s="9">
        <v>45758</v>
      </c>
      <c r="B228" s="10" t="s">
        <v>243</v>
      </c>
      <c r="C228" s="10" t="s">
        <v>244</v>
      </c>
      <c r="D228" s="11">
        <v>100</v>
      </c>
      <c r="E228" s="11">
        <v>100</v>
      </c>
      <c r="F228" s="11">
        <v>0</v>
      </c>
      <c r="G228" s="10" t="s">
        <v>13</v>
      </c>
      <c r="H228" s="10" t="s">
        <v>15</v>
      </c>
    </row>
    <row r="229" spans="1:8" ht="11" customHeight="1" x14ac:dyDescent="0.2">
      <c r="A229" s="9">
        <v>45786</v>
      </c>
      <c r="B229" s="10" t="s">
        <v>243</v>
      </c>
      <c r="C229" s="10" t="s">
        <v>245</v>
      </c>
      <c r="D229" s="11">
        <v>50</v>
      </c>
      <c r="E229" s="11">
        <v>50</v>
      </c>
      <c r="F229" s="11">
        <v>0</v>
      </c>
      <c r="G229" s="10" t="s">
        <v>13</v>
      </c>
      <c r="H229" s="10" t="s">
        <v>97</v>
      </c>
    </row>
    <row r="230" spans="1:8" ht="11" customHeight="1" x14ac:dyDescent="0.2">
      <c r="A230" s="9">
        <v>45786</v>
      </c>
      <c r="B230" s="10" t="s">
        <v>243</v>
      </c>
      <c r="C230" s="10" t="s">
        <v>245</v>
      </c>
      <c r="D230" s="11">
        <v>50</v>
      </c>
      <c r="E230" s="11">
        <v>50</v>
      </c>
      <c r="F230" s="11">
        <v>0</v>
      </c>
      <c r="G230" s="10" t="s">
        <v>13</v>
      </c>
      <c r="H230" s="10" t="s">
        <v>19</v>
      </c>
    </row>
    <row r="231" spans="1:8" ht="11" customHeight="1" x14ac:dyDescent="0.2">
      <c r="A231" s="9">
        <v>45786</v>
      </c>
      <c r="B231" s="10" t="s">
        <v>243</v>
      </c>
      <c r="C231" s="10" t="s">
        <v>245</v>
      </c>
      <c r="D231" s="11">
        <v>100</v>
      </c>
      <c r="E231" s="11">
        <v>100</v>
      </c>
      <c r="F231" s="11">
        <v>0</v>
      </c>
      <c r="G231" s="10" t="s">
        <v>13</v>
      </c>
      <c r="H231" s="10" t="s">
        <v>15</v>
      </c>
    </row>
    <row r="232" spans="1:8" ht="11" customHeight="1" x14ac:dyDescent="0.2">
      <c r="A232" s="9">
        <v>45824</v>
      </c>
      <c r="B232" s="10" t="s">
        <v>243</v>
      </c>
      <c r="C232" s="10" t="s">
        <v>246</v>
      </c>
      <c r="D232" s="11">
        <v>50</v>
      </c>
      <c r="E232" s="11">
        <v>50</v>
      </c>
      <c r="F232" s="11">
        <v>0</v>
      </c>
      <c r="G232" s="10" t="s">
        <v>13</v>
      </c>
      <c r="H232" s="10" t="s">
        <v>97</v>
      </c>
    </row>
    <row r="233" spans="1:8" ht="11" customHeight="1" x14ac:dyDescent="0.2">
      <c r="A233" s="9">
        <v>45824</v>
      </c>
      <c r="B233" s="10" t="s">
        <v>243</v>
      </c>
      <c r="C233" s="10" t="s">
        <v>246</v>
      </c>
      <c r="D233" s="11">
        <v>50</v>
      </c>
      <c r="E233" s="11">
        <v>50</v>
      </c>
      <c r="F233" s="11">
        <v>0</v>
      </c>
      <c r="G233" s="10" t="s">
        <v>13</v>
      </c>
      <c r="H233" s="10" t="s">
        <v>19</v>
      </c>
    </row>
    <row r="234" spans="1:8" ht="11" customHeight="1" x14ac:dyDescent="0.2">
      <c r="A234" s="9">
        <v>45824</v>
      </c>
      <c r="B234" s="10" t="s">
        <v>243</v>
      </c>
      <c r="C234" s="10" t="s">
        <v>246</v>
      </c>
      <c r="D234" s="11">
        <v>100</v>
      </c>
      <c r="E234" s="11">
        <v>100</v>
      </c>
      <c r="F234" s="11">
        <v>0</v>
      </c>
      <c r="G234" s="10" t="s">
        <v>13</v>
      </c>
      <c r="H234" s="10" t="s">
        <v>15</v>
      </c>
    </row>
    <row r="235" spans="1:8" ht="11" customHeight="1" x14ac:dyDescent="0.2">
      <c r="A235" s="12" t="s">
        <v>247</v>
      </c>
      <c r="B235" s="12"/>
      <c r="C235" s="12"/>
      <c r="D235" s="13">
        <f>SUM(D226:D234)</f>
        <v>600</v>
      </c>
      <c r="E235" s="13">
        <f>SUM(E226:E234)</f>
        <v>600</v>
      </c>
      <c r="F235" s="13">
        <f>SUM(F226:F234)</f>
        <v>0</v>
      </c>
      <c r="G235" s="12"/>
      <c r="H235" s="12"/>
    </row>
    <row r="236" spans="1:8" ht="13.45" customHeight="1" x14ac:dyDescent="0.2"/>
    <row r="237" spans="1:8" s="3" customFormat="1" ht="12.15" customHeight="1" x14ac:dyDescent="0.2">
      <c r="A237" s="14" t="s">
        <v>248</v>
      </c>
      <c r="B237" s="14"/>
      <c r="C237" s="14"/>
      <c r="D237" s="14"/>
      <c r="E237" s="14"/>
      <c r="F237" s="14"/>
      <c r="G237" s="14"/>
      <c r="H237" s="14"/>
    </row>
    <row r="238" spans="1:8" ht="11" customHeight="1" x14ac:dyDescent="0.2">
      <c r="A238" s="6">
        <v>45793</v>
      </c>
      <c r="B238" s="7" t="s">
        <v>249</v>
      </c>
      <c r="C238" s="7" t="s">
        <v>250</v>
      </c>
      <c r="D238" s="8">
        <v>501.25</v>
      </c>
      <c r="E238" s="8">
        <v>417.71</v>
      </c>
      <c r="F238" s="8">
        <v>83.54</v>
      </c>
      <c r="G238" s="7" t="s">
        <v>86</v>
      </c>
      <c r="H238" s="7" t="s">
        <v>42</v>
      </c>
    </row>
    <row r="239" spans="1:8" ht="11" customHeight="1" x14ac:dyDescent="0.2">
      <c r="A239" s="12" t="s">
        <v>251</v>
      </c>
      <c r="B239" s="12"/>
      <c r="C239" s="12"/>
      <c r="D239" s="13">
        <f>D238</f>
        <v>501.25</v>
      </c>
      <c r="E239" s="13">
        <f>E238</f>
        <v>417.71</v>
      </c>
      <c r="F239" s="13">
        <f>F238</f>
        <v>83.54</v>
      </c>
      <c r="G239" s="12"/>
      <c r="H239" s="12"/>
    </row>
    <row r="240" spans="1:8" ht="13.45" customHeight="1" x14ac:dyDescent="0.2"/>
    <row r="241" spans="1:8" s="3" customFormat="1" ht="12.15" customHeight="1" x14ac:dyDescent="0.2">
      <c r="A241" s="14" t="s">
        <v>253</v>
      </c>
      <c r="B241" s="14"/>
      <c r="C241" s="14"/>
      <c r="D241" s="14"/>
      <c r="E241" s="14"/>
      <c r="F241" s="14"/>
      <c r="G241" s="14"/>
      <c r="H241" s="14"/>
    </row>
    <row r="242" spans="1:8" ht="11" customHeight="1" x14ac:dyDescent="0.2">
      <c r="A242" s="6">
        <v>45750</v>
      </c>
      <c r="B242" s="7" t="s">
        <v>254</v>
      </c>
      <c r="C242" s="7" t="s">
        <v>61</v>
      </c>
      <c r="D242" s="8">
        <v>772.8</v>
      </c>
      <c r="E242" s="8">
        <v>644</v>
      </c>
      <c r="F242" s="8">
        <v>128.80000000000001</v>
      </c>
      <c r="G242" s="7" t="s">
        <v>24</v>
      </c>
      <c r="H242" s="7" t="s">
        <v>21</v>
      </c>
    </row>
    <row r="243" spans="1:8" ht="11" customHeight="1" x14ac:dyDescent="0.2">
      <c r="A243" s="12" t="s">
        <v>255</v>
      </c>
      <c r="B243" s="12"/>
      <c r="C243" s="12"/>
      <c r="D243" s="13">
        <f>D242</f>
        <v>772.8</v>
      </c>
      <c r="E243" s="13">
        <f>E242</f>
        <v>644</v>
      </c>
      <c r="F243" s="13">
        <f>F242</f>
        <v>128.80000000000001</v>
      </c>
      <c r="G243" s="12"/>
      <c r="H243" s="12"/>
    </row>
    <row r="244" spans="1:8" ht="13.45" customHeight="1" x14ac:dyDescent="0.2"/>
    <row r="245" spans="1:8" s="3" customFormat="1" ht="12.15" customHeight="1" x14ac:dyDescent="0.2">
      <c r="A245" s="14" t="s">
        <v>256</v>
      </c>
      <c r="B245" s="14"/>
      <c r="C245" s="14"/>
      <c r="D245" s="14"/>
      <c r="E245" s="14"/>
      <c r="F245" s="14"/>
      <c r="G245" s="14"/>
      <c r="H245" s="14"/>
    </row>
    <row r="246" spans="1:8" ht="11" customHeight="1" x14ac:dyDescent="0.2">
      <c r="A246" s="6">
        <v>45748</v>
      </c>
      <c r="B246" s="7" t="s">
        <v>257</v>
      </c>
      <c r="C246" s="7" t="s">
        <v>258</v>
      </c>
      <c r="D246" s="8">
        <v>1470</v>
      </c>
      <c r="E246" s="8">
        <v>1225</v>
      </c>
      <c r="F246" s="8">
        <v>245</v>
      </c>
      <c r="G246" s="7" t="s">
        <v>24</v>
      </c>
      <c r="H246" s="7" t="s">
        <v>12</v>
      </c>
    </row>
    <row r="247" spans="1:8" ht="11" customHeight="1" x14ac:dyDescent="0.2">
      <c r="A247" s="12" t="s">
        <v>259</v>
      </c>
      <c r="B247" s="12"/>
      <c r="C247" s="12"/>
      <c r="D247" s="13">
        <f>D246</f>
        <v>1470</v>
      </c>
      <c r="E247" s="13">
        <f>E246</f>
        <v>1225</v>
      </c>
      <c r="F247" s="13">
        <f>F246</f>
        <v>245</v>
      </c>
      <c r="G247" s="12"/>
      <c r="H247" s="12"/>
    </row>
    <row r="248" spans="1:8" ht="13.45" customHeight="1" x14ac:dyDescent="0.2"/>
    <row r="249" spans="1:8" s="3" customFormat="1" ht="12.15" customHeight="1" x14ac:dyDescent="0.2">
      <c r="A249" s="14" t="s">
        <v>260</v>
      </c>
      <c r="B249" s="14"/>
      <c r="C249" s="14"/>
      <c r="D249" s="14"/>
      <c r="E249" s="14"/>
      <c r="F249" s="14"/>
      <c r="G249" s="14"/>
      <c r="H249" s="14"/>
    </row>
    <row r="250" spans="1:8" ht="11" customHeight="1" x14ac:dyDescent="0.2">
      <c r="A250" s="6">
        <v>45754</v>
      </c>
      <c r="B250" s="7" t="s">
        <v>261</v>
      </c>
      <c r="C250" s="7" t="s">
        <v>262</v>
      </c>
      <c r="D250" s="8">
        <v>75</v>
      </c>
      <c r="E250" s="8">
        <v>75</v>
      </c>
      <c r="F250" s="8">
        <v>0</v>
      </c>
      <c r="G250" s="7" t="s">
        <v>68</v>
      </c>
      <c r="H250" s="7" t="s">
        <v>19</v>
      </c>
    </row>
    <row r="251" spans="1:8" ht="11" customHeight="1" x14ac:dyDescent="0.2">
      <c r="A251" s="9">
        <v>45814</v>
      </c>
      <c r="B251" s="10" t="s">
        <v>261</v>
      </c>
      <c r="C251" s="10" t="s">
        <v>263</v>
      </c>
      <c r="D251" s="11">
        <v>75</v>
      </c>
      <c r="E251" s="11">
        <v>75</v>
      </c>
      <c r="F251" s="11">
        <v>0</v>
      </c>
      <c r="G251" s="10" t="s">
        <v>68</v>
      </c>
      <c r="H251" s="10" t="s">
        <v>19</v>
      </c>
    </row>
    <row r="252" spans="1:8" ht="11" customHeight="1" x14ac:dyDescent="0.2">
      <c r="A252" s="12" t="s">
        <v>264</v>
      </c>
      <c r="B252" s="12"/>
      <c r="C252" s="12"/>
      <c r="D252" s="13">
        <f>SUM(D250:D251)</f>
        <v>150</v>
      </c>
      <c r="E252" s="13">
        <f>SUM(E250:E251)</f>
        <v>150</v>
      </c>
      <c r="F252" s="13">
        <f>SUM(F250:F251)</f>
        <v>0</v>
      </c>
      <c r="G252" s="12"/>
      <c r="H252" s="12"/>
    </row>
    <row r="253" spans="1:8" ht="13.45" customHeight="1" x14ac:dyDescent="0.2"/>
    <row r="254" spans="1:8" s="3" customFormat="1" ht="12.15" customHeight="1" x14ac:dyDescent="0.2">
      <c r="A254" s="14" t="s">
        <v>265</v>
      </c>
      <c r="B254" s="14"/>
      <c r="C254" s="14"/>
      <c r="D254" s="14"/>
      <c r="E254" s="14"/>
      <c r="F254" s="14"/>
      <c r="G254" s="14"/>
      <c r="H254" s="14"/>
    </row>
    <row r="255" spans="1:8" ht="11" customHeight="1" x14ac:dyDescent="0.2">
      <c r="A255" s="6">
        <v>45754</v>
      </c>
      <c r="B255" s="7" t="s">
        <v>266</v>
      </c>
      <c r="C255" s="7" t="s">
        <v>267</v>
      </c>
      <c r="D255" s="8">
        <v>2670.91</v>
      </c>
      <c r="E255" s="8">
        <v>2225.7600000000002</v>
      </c>
      <c r="F255" s="8">
        <v>445.15</v>
      </c>
      <c r="G255" s="7" t="s">
        <v>13</v>
      </c>
      <c r="H255" s="7" t="s">
        <v>16</v>
      </c>
    </row>
    <row r="256" spans="1:8" ht="11" customHeight="1" x14ac:dyDescent="0.2">
      <c r="A256" s="9">
        <v>45772</v>
      </c>
      <c r="B256" s="10" t="s">
        <v>266</v>
      </c>
      <c r="C256" s="10" t="s">
        <v>268</v>
      </c>
      <c r="D256" s="11">
        <v>402</v>
      </c>
      <c r="E256" s="11">
        <v>335</v>
      </c>
      <c r="F256" s="11">
        <v>67</v>
      </c>
      <c r="G256" s="10" t="s">
        <v>13</v>
      </c>
      <c r="H256" s="10" t="s">
        <v>14</v>
      </c>
    </row>
    <row r="257" spans="1:8" ht="11" customHeight="1" x14ac:dyDescent="0.2">
      <c r="A257" s="9">
        <v>45793</v>
      </c>
      <c r="B257" s="10" t="s">
        <v>266</v>
      </c>
      <c r="C257" s="10" t="s">
        <v>269</v>
      </c>
      <c r="D257" s="11">
        <v>378.96</v>
      </c>
      <c r="E257" s="11">
        <v>315.8</v>
      </c>
      <c r="F257" s="11">
        <v>63.16</v>
      </c>
      <c r="G257" s="10" t="s">
        <v>13</v>
      </c>
      <c r="H257" s="10" t="s">
        <v>16</v>
      </c>
    </row>
    <row r="258" spans="1:8" ht="11" customHeight="1" x14ac:dyDescent="0.2">
      <c r="A258" s="12" t="s">
        <v>270</v>
      </c>
      <c r="B258" s="12"/>
      <c r="C258" s="12"/>
      <c r="D258" s="13">
        <f>SUM(D255:D257)</f>
        <v>3451.87</v>
      </c>
      <c r="E258" s="13">
        <f>SUM(E255:E257)</f>
        <v>2876.5600000000004</v>
      </c>
      <c r="F258" s="13">
        <f>SUM(F255:F257)</f>
        <v>575.30999999999995</v>
      </c>
      <c r="G258" s="12"/>
      <c r="H258" s="12"/>
    </row>
    <row r="259" spans="1:8" ht="13.45" customHeight="1" x14ac:dyDescent="0.2"/>
    <row r="260" spans="1:8" s="3" customFormat="1" ht="12.15" customHeight="1" x14ac:dyDescent="0.2">
      <c r="A260" s="14" t="s">
        <v>271</v>
      </c>
      <c r="B260" s="14"/>
      <c r="C260" s="14"/>
      <c r="D260" s="14"/>
      <c r="E260" s="14"/>
      <c r="F260" s="14"/>
      <c r="G260" s="14"/>
      <c r="H260" s="14"/>
    </row>
    <row r="261" spans="1:8" ht="11" customHeight="1" x14ac:dyDescent="0.2">
      <c r="A261" s="6">
        <v>45749</v>
      </c>
      <c r="B261" s="7" t="s">
        <v>272</v>
      </c>
      <c r="C261" s="7" t="s">
        <v>273</v>
      </c>
      <c r="D261" s="8">
        <v>7.55</v>
      </c>
      <c r="E261" s="8">
        <v>6.29</v>
      </c>
      <c r="F261" s="8">
        <v>1.26</v>
      </c>
      <c r="G261" s="7" t="s">
        <v>20</v>
      </c>
      <c r="H261" s="7" t="s">
        <v>21</v>
      </c>
    </row>
    <row r="262" spans="1:8" ht="11" customHeight="1" x14ac:dyDescent="0.2">
      <c r="A262" s="9">
        <v>45771</v>
      </c>
      <c r="B262" s="10" t="s">
        <v>272</v>
      </c>
      <c r="C262" s="10" t="s">
        <v>274</v>
      </c>
      <c r="D262" s="11">
        <v>507.98</v>
      </c>
      <c r="E262" s="11">
        <v>423.32</v>
      </c>
      <c r="F262" s="11">
        <v>84.66</v>
      </c>
      <c r="G262" s="10" t="s">
        <v>20</v>
      </c>
      <c r="H262" s="10" t="s">
        <v>21</v>
      </c>
    </row>
    <row r="263" spans="1:8" ht="11" customHeight="1" x14ac:dyDescent="0.2">
      <c r="A263" s="9">
        <v>45805</v>
      </c>
      <c r="B263" s="10" t="s">
        <v>272</v>
      </c>
      <c r="C263" s="10" t="s">
        <v>275</v>
      </c>
      <c r="D263" s="11">
        <v>416.11</v>
      </c>
      <c r="E263" s="11">
        <v>346.76</v>
      </c>
      <c r="F263" s="11">
        <v>69.349999999999994</v>
      </c>
      <c r="G263" s="10" t="s">
        <v>20</v>
      </c>
      <c r="H263" s="10" t="s">
        <v>21</v>
      </c>
    </row>
    <row r="264" spans="1:8" ht="11" customHeight="1" x14ac:dyDescent="0.2">
      <c r="A264" s="9">
        <v>45834</v>
      </c>
      <c r="B264" s="10" t="s">
        <v>272</v>
      </c>
      <c r="C264" s="10" t="s">
        <v>276</v>
      </c>
      <c r="D264" s="11">
        <v>314.88</v>
      </c>
      <c r="E264" s="11">
        <v>299.89</v>
      </c>
      <c r="F264" s="11">
        <v>14.99</v>
      </c>
      <c r="G264" s="10" t="s">
        <v>20</v>
      </c>
      <c r="H264" s="10" t="s">
        <v>21</v>
      </c>
    </row>
    <row r="265" spans="1:8" ht="11" customHeight="1" x14ac:dyDescent="0.2">
      <c r="A265" s="12" t="s">
        <v>277</v>
      </c>
      <c r="B265" s="12"/>
      <c r="C265" s="12"/>
      <c r="D265" s="13">
        <f>SUM(D261:D264)</f>
        <v>1246.52</v>
      </c>
      <c r="E265" s="13">
        <f>SUM(E261:E264)</f>
        <v>1076.26</v>
      </c>
      <c r="F265" s="13">
        <f>SUM(F261:F264)</f>
        <v>170.26</v>
      </c>
      <c r="G265" s="12"/>
      <c r="H265" s="12"/>
    </row>
    <row r="266" spans="1:8" ht="13.45" customHeight="1" x14ac:dyDescent="0.2"/>
    <row r="267" spans="1:8" s="3" customFormat="1" ht="12.15" customHeight="1" x14ac:dyDescent="0.2">
      <c r="A267" s="14" t="s">
        <v>278</v>
      </c>
      <c r="B267" s="14"/>
      <c r="C267" s="14"/>
      <c r="D267" s="14"/>
      <c r="E267" s="14"/>
      <c r="F267" s="14"/>
      <c r="G267" s="14"/>
      <c r="H267" s="14"/>
    </row>
    <row r="268" spans="1:8" ht="11" customHeight="1" x14ac:dyDescent="0.2">
      <c r="A268" s="6">
        <v>45769</v>
      </c>
      <c r="B268" s="7" t="s">
        <v>279</v>
      </c>
      <c r="C268" s="7" t="s">
        <v>280</v>
      </c>
      <c r="D268" s="8">
        <v>241.53</v>
      </c>
      <c r="E268" s="8">
        <v>241.53</v>
      </c>
      <c r="F268" s="8">
        <v>0</v>
      </c>
      <c r="G268" s="7" t="s">
        <v>13</v>
      </c>
      <c r="H268" s="7" t="s">
        <v>14</v>
      </c>
    </row>
    <row r="269" spans="1:8" ht="11" customHeight="1" x14ac:dyDescent="0.2">
      <c r="A269" s="9">
        <v>45786</v>
      </c>
      <c r="B269" s="10" t="s">
        <v>279</v>
      </c>
      <c r="C269" s="10" t="s">
        <v>281</v>
      </c>
      <c r="D269" s="11">
        <v>271.99</v>
      </c>
      <c r="E269" s="11">
        <v>271.99</v>
      </c>
      <c r="F269" s="11">
        <v>0</v>
      </c>
      <c r="G269" s="10" t="s">
        <v>13</v>
      </c>
      <c r="H269" s="10" t="s">
        <v>14</v>
      </c>
    </row>
    <row r="270" spans="1:8" ht="11" customHeight="1" x14ac:dyDescent="0.2">
      <c r="A270" s="9">
        <v>45824</v>
      </c>
      <c r="B270" s="10" t="s">
        <v>279</v>
      </c>
      <c r="C270" s="10" t="s">
        <v>282</v>
      </c>
      <c r="D270" s="11">
        <v>259.87</v>
      </c>
      <c r="E270" s="11">
        <v>259.87</v>
      </c>
      <c r="F270" s="11">
        <v>0</v>
      </c>
      <c r="G270" s="10" t="s">
        <v>13</v>
      </c>
      <c r="H270" s="10" t="s">
        <v>14</v>
      </c>
    </row>
    <row r="271" spans="1:8" ht="11" customHeight="1" x14ac:dyDescent="0.2">
      <c r="A271" s="12" t="s">
        <v>283</v>
      </c>
      <c r="B271" s="12"/>
      <c r="C271" s="12"/>
      <c r="D271" s="13">
        <f>SUM(D268:D270)</f>
        <v>773.39</v>
      </c>
      <c r="E271" s="13">
        <f>SUM(E268:E270)</f>
        <v>773.39</v>
      </c>
      <c r="F271" s="13">
        <f>SUM(F268:F270)</f>
        <v>0</v>
      </c>
      <c r="G271" s="12"/>
      <c r="H271" s="12"/>
    </row>
    <row r="272" spans="1:8" ht="13.45" customHeight="1" x14ac:dyDescent="0.2"/>
    <row r="273" spans="1:8" s="3" customFormat="1" ht="12.15" customHeight="1" x14ac:dyDescent="0.2">
      <c r="A273" s="14" t="s">
        <v>284</v>
      </c>
      <c r="B273" s="14"/>
      <c r="C273" s="14"/>
      <c r="D273" s="14"/>
      <c r="E273" s="14"/>
      <c r="F273" s="14"/>
      <c r="G273" s="14"/>
      <c r="H273" s="14"/>
    </row>
    <row r="274" spans="1:8" ht="11" customHeight="1" x14ac:dyDescent="0.2">
      <c r="A274" s="6">
        <v>45754</v>
      </c>
      <c r="B274" s="7" t="s">
        <v>285</v>
      </c>
      <c r="C274" s="7" t="s">
        <v>286</v>
      </c>
      <c r="D274" s="8">
        <v>1693.44</v>
      </c>
      <c r="E274" s="8">
        <v>1411.2</v>
      </c>
      <c r="F274" s="8">
        <v>282.24</v>
      </c>
      <c r="G274" s="7" t="s">
        <v>13</v>
      </c>
      <c r="H274" s="7" t="s">
        <v>14</v>
      </c>
    </row>
    <row r="275" spans="1:8" ht="11" customHeight="1" x14ac:dyDescent="0.2">
      <c r="A275" s="9">
        <v>45779</v>
      </c>
      <c r="B275" s="10" t="s">
        <v>285</v>
      </c>
      <c r="C275" s="10" t="s">
        <v>287</v>
      </c>
      <c r="D275" s="11">
        <v>1007.86</v>
      </c>
      <c r="E275" s="11">
        <v>839.88</v>
      </c>
      <c r="F275" s="11">
        <v>167.98</v>
      </c>
      <c r="G275" s="10" t="s">
        <v>13</v>
      </c>
      <c r="H275" s="10" t="s">
        <v>14</v>
      </c>
    </row>
    <row r="276" spans="1:8" ht="11" customHeight="1" x14ac:dyDescent="0.2">
      <c r="A276" s="9">
        <v>45807</v>
      </c>
      <c r="B276" s="10" t="s">
        <v>285</v>
      </c>
      <c r="C276" s="10" t="s">
        <v>288</v>
      </c>
      <c r="D276" s="11">
        <v>1178.5</v>
      </c>
      <c r="E276" s="11">
        <v>982.08</v>
      </c>
      <c r="F276" s="11">
        <v>196.42</v>
      </c>
      <c r="G276" s="10" t="s">
        <v>13</v>
      </c>
      <c r="H276" s="10" t="s">
        <v>14</v>
      </c>
    </row>
    <row r="277" spans="1:8" ht="11" customHeight="1" x14ac:dyDescent="0.2">
      <c r="A277" s="12" t="s">
        <v>289</v>
      </c>
      <c r="B277" s="12"/>
      <c r="C277" s="12"/>
      <c r="D277" s="13">
        <f>SUM(D274:D276)</f>
        <v>3879.8</v>
      </c>
      <c r="E277" s="13">
        <f>SUM(E274:E276)</f>
        <v>3233.16</v>
      </c>
      <c r="F277" s="13">
        <f>SUM(F274:F276)</f>
        <v>646.64</v>
      </c>
      <c r="G277" s="12"/>
      <c r="H277" s="12"/>
    </row>
    <row r="278" spans="1:8" ht="13.45" customHeight="1" x14ac:dyDescent="0.2"/>
    <row r="279" spans="1:8" s="3" customFormat="1" ht="12.15" customHeight="1" x14ac:dyDescent="0.2">
      <c r="A279" s="14" t="s">
        <v>290</v>
      </c>
      <c r="B279" s="14"/>
      <c r="C279" s="14"/>
      <c r="D279" s="14"/>
      <c r="E279" s="14"/>
      <c r="F279" s="14"/>
      <c r="G279" s="14"/>
      <c r="H279" s="14"/>
    </row>
    <row r="280" spans="1:8" ht="11" customHeight="1" x14ac:dyDescent="0.2">
      <c r="A280" s="6">
        <v>45758</v>
      </c>
      <c r="B280" s="7" t="s">
        <v>291</v>
      </c>
      <c r="C280" s="7" t="s">
        <v>292</v>
      </c>
      <c r="D280" s="8">
        <v>756.86</v>
      </c>
      <c r="E280" s="8">
        <v>630.72</v>
      </c>
      <c r="F280" s="8">
        <v>126.14</v>
      </c>
      <c r="G280" s="7" t="s">
        <v>13</v>
      </c>
      <c r="H280" s="7" t="s">
        <v>14</v>
      </c>
    </row>
    <row r="281" spans="1:8" ht="11" customHeight="1" x14ac:dyDescent="0.2">
      <c r="A281" s="9">
        <v>45758</v>
      </c>
      <c r="B281" s="10" t="s">
        <v>291</v>
      </c>
      <c r="C281" s="10" t="s">
        <v>292</v>
      </c>
      <c r="D281" s="11">
        <v>47.38</v>
      </c>
      <c r="E281" s="11">
        <v>39.479999999999997</v>
      </c>
      <c r="F281" s="11">
        <v>7.9</v>
      </c>
      <c r="G281" s="10" t="s">
        <v>13</v>
      </c>
      <c r="H281" s="10" t="s">
        <v>19</v>
      </c>
    </row>
    <row r="282" spans="1:8" ht="11" customHeight="1" x14ac:dyDescent="0.2">
      <c r="A282" s="9">
        <v>45786</v>
      </c>
      <c r="B282" s="10" t="s">
        <v>291</v>
      </c>
      <c r="C282" s="10" t="s">
        <v>293</v>
      </c>
      <c r="D282" s="11">
        <v>756.86</v>
      </c>
      <c r="E282" s="11">
        <v>630.72</v>
      </c>
      <c r="F282" s="11">
        <v>126.14</v>
      </c>
      <c r="G282" s="10" t="s">
        <v>13</v>
      </c>
      <c r="H282" s="10" t="s">
        <v>14</v>
      </c>
    </row>
    <row r="283" spans="1:8" ht="11" customHeight="1" x14ac:dyDescent="0.2">
      <c r="A283" s="9">
        <v>45786</v>
      </c>
      <c r="B283" s="10" t="s">
        <v>291</v>
      </c>
      <c r="C283" s="10" t="s">
        <v>293</v>
      </c>
      <c r="D283" s="11">
        <v>23.69</v>
      </c>
      <c r="E283" s="11">
        <v>19.739999999999998</v>
      </c>
      <c r="F283" s="11">
        <v>3.95</v>
      </c>
      <c r="G283" s="10" t="s">
        <v>13</v>
      </c>
      <c r="H283" s="10" t="s">
        <v>19</v>
      </c>
    </row>
    <row r="284" spans="1:8" ht="11" customHeight="1" x14ac:dyDescent="0.2">
      <c r="A284" s="9">
        <v>45824</v>
      </c>
      <c r="B284" s="10" t="s">
        <v>291</v>
      </c>
      <c r="C284" s="10" t="s">
        <v>294</v>
      </c>
      <c r="D284" s="11">
        <v>851.47</v>
      </c>
      <c r="E284" s="11">
        <v>709.56</v>
      </c>
      <c r="F284" s="11">
        <v>141.91</v>
      </c>
      <c r="G284" s="10" t="s">
        <v>13</v>
      </c>
      <c r="H284" s="10" t="s">
        <v>14</v>
      </c>
    </row>
    <row r="285" spans="1:8" ht="11" customHeight="1" x14ac:dyDescent="0.2">
      <c r="A285" s="12" t="s">
        <v>295</v>
      </c>
      <c r="B285" s="12"/>
      <c r="C285" s="12"/>
      <c r="D285" s="13">
        <f>SUM(D280:D284)</f>
        <v>2436.2600000000002</v>
      </c>
      <c r="E285" s="13">
        <f>SUM(E280:E284)</f>
        <v>2030.22</v>
      </c>
      <c r="F285" s="13">
        <f>SUM(F280:F284)</f>
        <v>406.03999999999996</v>
      </c>
      <c r="G285" s="12"/>
      <c r="H285" s="12"/>
    </row>
    <row r="286" spans="1:8" ht="13.45" customHeight="1" x14ac:dyDescent="0.2"/>
    <row r="287" spans="1:8" s="3" customFormat="1" ht="12.15" customHeight="1" x14ac:dyDescent="0.2">
      <c r="A287" s="14" t="s">
        <v>296</v>
      </c>
      <c r="B287" s="14"/>
      <c r="C287" s="14"/>
      <c r="D287" s="14"/>
      <c r="E287" s="14"/>
      <c r="F287" s="14"/>
      <c r="G287" s="14"/>
      <c r="H287" s="14"/>
    </row>
    <row r="288" spans="1:8" ht="11" customHeight="1" x14ac:dyDescent="0.2">
      <c r="A288" s="6">
        <v>45769</v>
      </c>
      <c r="B288" s="7" t="s">
        <v>297</v>
      </c>
      <c r="C288" s="7" t="s">
        <v>298</v>
      </c>
      <c r="D288" s="8">
        <v>960</v>
      </c>
      <c r="E288" s="8">
        <v>800</v>
      </c>
      <c r="F288" s="8">
        <v>160</v>
      </c>
      <c r="G288" s="7" t="s">
        <v>13</v>
      </c>
      <c r="H288" s="7" t="s">
        <v>21</v>
      </c>
    </row>
    <row r="289" spans="1:8" ht="11" customHeight="1" x14ac:dyDescent="0.2">
      <c r="A289" s="12" t="s">
        <v>299</v>
      </c>
      <c r="B289" s="12"/>
      <c r="C289" s="12"/>
      <c r="D289" s="13">
        <f>D288</f>
        <v>960</v>
      </c>
      <c r="E289" s="13">
        <f>E288</f>
        <v>800</v>
      </c>
      <c r="F289" s="13">
        <f>F288</f>
        <v>160</v>
      </c>
      <c r="G289" s="12"/>
      <c r="H289" s="12"/>
    </row>
    <row r="290" spans="1:8" ht="13.45" customHeight="1" x14ac:dyDescent="0.2"/>
    <row r="291" spans="1:8" s="3" customFormat="1" ht="12.15" customHeight="1" x14ac:dyDescent="0.2">
      <c r="A291" s="14" t="s">
        <v>300</v>
      </c>
      <c r="B291" s="14"/>
      <c r="C291" s="14"/>
      <c r="D291" s="14"/>
      <c r="E291" s="14"/>
      <c r="F291" s="14"/>
      <c r="G291" s="14"/>
      <c r="H291" s="14"/>
    </row>
    <row r="292" spans="1:8" ht="11" customHeight="1" x14ac:dyDescent="0.2">
      <c r="A292" s="6">
        <v>45800</v>
      </c>
      <c r="B292" s="7" t="s">
        <v>301</v>
      </c>
      <c r="C292" s="7" t="s">
        <v>302</v>
      </c>
      <c r="D292" s="8">
        <v>253.94</v>
      </c>
      <c r="E292" s="8">
        <v>211.62</v>
      </c>
      <c r="F292" s="8">
        <v>42.32</v>
      </c>
      <c r="G292" s="7" t="s">
        <v>95</v>
      </c>
      <c r="H292" s="7" t="s">
        <v>104</v>
      </c>
    </row>
    <row r="293" spans="1:8" ht="11" customHeight="1" x14ac:dyDescent="0.2">
      <c r="A293" s="9">
        <v>45800</v>
      </c>
      <c r="B293" s="10" t="s">
        <v>301</v>
      </c>
      <c r="C293" s="10" t="s">
        <v>302</v>
      </c>
      <c r="D293" s="11">
        <v>253.94</v>
      </c>
      <c r="E293" s="11">
        <v>211.62</v>
      </c>
      <c r="F293" s="11">
        <v>42.32</v>
      </c>
      <c r="G293" s="10" t="s">
        <v>95</v>
      </c>
      <c r="H293" s="10" t="s">
        <v>21</v>
      </c>
    </row>
    <row r="294" spans="1:8" ht="11" customHeight="1" x14ac:dyDescent="0.2">
      <c r="A294" s="9">
        <v>45800</v>
      </c>
      <c r="B294" s="10" t="s">
        <v>301</v>
      </c>
      <c r="C294" s="10" t="s">
        <v>302</v>
      </c>
      <c r="D294" s="11">
        <v>253.94</v>
      </c>
      <c r="E294" s="11">
        <v>211.62</v>
      </c>
      <c r="F294" s="11">
        <v>42.32</v>
      </c>
      <c r="G294" s="10" t="s">
        <v>95</v>
      </c>
      <c r="H294" s="10" t="s">
        <v>21</v>
      </c>
    </row>
    <row r="295" spans="1:8" ht="11" customHeight="1" x14ac:dyDescent="0.2">
      <c r="A295" s="9">
        <v>45800</v>
      </c>
      <c r="B295" s="10" t="s">
        <v>301</v>
      </c>
      <c r="C295" s="10" t="s">
        <v>302</v>
      </c>
      <c r="D295" s="11">
        <v>253.94</v>
      </c>
      <c r="E295" s="11">
        <v>211.62</v>
      </c>
      <c r="F295" s="11">
        <v>42.32</v>
      </c>
      <c r="G295" s="10" t="s">
        <v>95</v>
      </c>
      <c r="H295" s="10" t="s">
        <v>303</v>
      </c>
    </row>
    <row r="296" spans="1:8" ht="11" customHeight="1" x14ac:dyDescent="0.2">
      <c r="A296" s="12" t="s">
        <v>304</v>
      </c>
      <c r="B296" s="12"/>
      <c r="C296" s="12"/>
      <c r="D296" s="13">
        <f>SUM(D292:D295)</f>
        <v>1015.76</v>
      </c>
      <c r="E296" s="13">
        <f>SUM(E292:E295)</f>
        <v>846.48</v>
      </c>
      <c r="F296" s="13">
        <f>SUM(F292:F295)</f>
        <v>169.28</v>
      </c>
      <c r="G296" s="12"/>
      <c r="H296" s="12"/>
    </row>
    <row r="297" spans="1:8" ht="13.45" customHeight="1" x14ac:dyDescent="0.2"/>
    <row r="298" spans="1:8" s="3" customFormat="1" ht="12.15" customHeight="1" x14ac:dyDescent="0.2">
      <c r="A298" s="14" t="s">
        <v>305</v>
      </c>
      <c r="B298" s="14"/>
      <c r="C298" s="14"/>
      <c r="D298" s="14"/>
      <c r="E298" s="14"/>
      <c r="F298" s="14"/>
      <c r="G298" s="14"/>
      <c r="H298" s="14"/>
    </row>
    <row r="299" spans="1:8" ht="11" customHeight="1" x14ac:dyDescent="0.2">
      <c r="A299" s="6">
        <v>45758</v>
      </c>
      <c r="B299" s="7" t="s">
        <v>306</v>
      </c>
      <c r="C299" s="7" t="s">
        <v>307</v>
      </c>
      <c r="D299" s="8">
        <v>1542.54</v>
      </c>
      <c r="E299" s="8">
        <v>1285.45</v>
      </c>
      <c r="F299" s="8">
        <v>257.08999999999997</v>
      </c>
      <c r="G299" s="7" t="s">
        <v>95</v>
      </c>
      <c r="H299" s="7" t="s">
        <v>21</v>
      </c>
    </row>
    <row r="300" spans="1:8" ht="11" customHeight="1" x14ac:dyDescent="0.2">
      <c r="A300" s="9">
        <v>45800</v>
      </c>
      <c r="B300" s="10" t="s">
        <v>306</v>
      </c>
      <c r="C300" s="10" t="s">
        <v>308</v>
      </c>
      <c r="D300" s="11">
        <v>941.94</v>
      </c>
      <c r="E300" s="11">
        <v>784.95</v>
      </c>
      <c r="F300" s="11">
        <v>156.99</v>
      </c>
      <c r="G300" s="10" t="s">
        <v>95</v>
      </c>
      <c r="H300" s="10" t="s">
        <v>21</v>
      </c>
    </row>
    <row r="301" spans="1:8" ht="11" customHeight="1" x14ac:dyDescent="0.2">
      <c r="A301" s="9">
        <v>45800</v>
      </c>
      <c r="B301" s="10" t="s">
        <v>306</v>
      </c>
      <c r="C301" s="10" t="s">
        <v>309</v>
      </c>
      <c r="D301" s="11">
        <v>688.92</v>
      </c>
      <c r="E301" s="11">
        <v>574.1</v>
      </c>
      <c r="F301" s="11">
        <v>114.82</v>
      </c>
      <c r="G301" s="10" t="s">
        <v>95</v>
      </c>
      <c r="H301" s="10" t="s">
        <v>97</v>
      </c>
    </row>
    <row r="302" spans="1:8" ht="11" customHeight="1" x14ac:dyDescent="0.2">
      <c r="A302" s="9">
        <v>45800</v>
      </c>
      <c r="B302" s="10" t="s">
        <v>306</v>
      </c>
      <c r="C302" s="10" t="s">
        <v>310</v>
      </c>
      <c r="D302" s="11">
        <v>259.3</v>
      </c>
      <c r="E302" s="11">
        <v>216.08</v>
      </c>
      <c r="F302" s="11">
        <v>43.22</v>
      </c>
      <c r="G302" s="10" t="s">
        <v>95</v>
      </c>
      <c r="H302" s="10" t="s">
        <v>19</v>
      </c>
    </row>
    <row r="303" spans="1:8" ht="11" customHeight="1" x14ac:dyDescent="0.2">
      <c r="A303" s="9">
        <v>45800</v>
      </c>
      <c r="B303" s="10" t="s">
        <v>306</v>
      </c>
      <c r="C303" s="10" t="s">
        <v>311</v>
      </c>
      <c r="D303" s="11">
        <v>953.36</v>
      </c>
      <c r="E303" s="11">
        <v>794.47</v>
      </c>
      <c r="F303" s="11">
        <v>158.88999999999999</v>
      </c>
      <c r="G303" s="10" t="s">
        <v>95</v>
      </c>
      <c r="H303" s="10" t="s">
        <v>21</v>
      </c>
    </row>
    <row r="304" spans="1:8" ht="11" customHeight="1" x14ac:dyDescent="0.2">
      <c r="A304" s="9">
        <v>45800</v>
      </c>
      <c r="B304" s="10" t="s">
        <v>306</v>
      </c>
      <c r="C304" s="10" t="s">
        <v>312</v>
      </c>
      <c r="D304" s="11">
        <v>264.05</v>
      </c>
      <c r="E304" s="11">
        <v>220.04</v>
      </c>
      <c r="F304" s="11">
        <v>44.01</v>
      </c>
      <c r="G304" s="10" t="s">
        <v>95</v>
      </c>
      <c r="H304" s="10" t="s">
        <v>21</v>
      </c>
    </row>
    <row r="305" spans="1:8" ht="11" customHeight="1" x14ac:dyDescent="0.2">
      <c r="A305" s="12" t="s">
        <v>313</v>
      </c>
      <c r="B305" s="12"/>
      <c r="C305" s="12"/>
      <c r="D305" s="13">
        <f>SUM(D299:D304)</f>
        <v>4650.1100000000006</v>
      </c>
      <c r="E305" s="13">
        <f>SUM(E299:E304)</f>
        <v>3875.09</v>
      </c>
      <c r="F305" s="13">
        <f>SUM(F299:F304)</f>
        <v>775.02</v>
      </c>
      <c r="G305" s="12"/>
      <c r="H305" s="12"/>
    </row>
    <row r="306" spans="1:8" ht="13.45" customHeight="1" x14ac:dyDescent="0.2"/>
    <row r="307" spans="1:8" s="3" customFormat="1" ht="12.15" customHeight="1" x14ac:dyDescent="0.2">
      <c r="A307" s="14" t="s">
        <v>314</v>
      </c>
      <c r="B307" s="14"/>
      <c r="C307" s="14"/>
      <c r="D307" s="14"/>
      <c r="E307" s="14"/>
      <c r="F307" s="14"/>
      <c r="G307" s="14"/>
      <c r="H307" s="14"/>
    </row>
    <row r="308" spans="1:8" ht="11" customHeight="1" x14ac:dyDescent="0.2">
      <c r="A308" s="6">
        <v>45758</v>
      </c>
      <c r="B308" s="7" t="s">
        <v>315</v>
      </c>
      <c r="C308" s="7" t="s">
        <v>316</v>
      </c>
      <c r="D308" s="8">
        <v>90</v>
      </c>
      <c r="E308" s="8">
        <v>75</v>
      </c>
      <c r="F308" s="8">
        <v>15</v>
      </c>
      <c r="G308" s="7" t="s">
        <v>86</v>
      </c>
      <c r="H308" s="7" t="s">
        <v>42</v>
      </c>
    </row>
    <row r="309" spans="1:8" ht="11" customHeight="1" x14ac:dyDescent="0.2">
      <c r="A309" s="9">
        <v>45758</v>
      </c>
      <c r="B309" s="10" t="s">
        <v>315</v>
      </c>
      <c r="C309" s="10" t="s">
        <v>317</v>
      </c>
      <c r="D309" s="11">
        <v>97</v>
      </c>
      <c r="E309" s="11">
        <v>80.83</v>
      </c>
      <c r="F309" s="11">
        <v>16.170000000000002</v>
      </c>
      <c r="G309" s="10" t="s">
        <v>86</v>
      </c>
      <c r="H309" s="10" t="s">
        <v>42</v>
      </c>
    </row>
    <row r="310" spans="1:8" ht="11" customHeight="1" x14ac:dyDescent="0.2">
      <c r="A310" s="9">
        <v>45758</v>
      </c>
      <c r="B310" s="10" t="s">
        <v>315</v>
      </c>
      <c r="C310" s="10" t="s">
        <v>318</v>
      </c>
      <c r="D310" s="11">
        <v>55.01</v>
      </c>
      <c r="E310" s="11">
        <v>45.84</v>
      </c>
      <c r="F310" s="11">
        <v>9.17</v>
      </c>
      <c r="G310" s="10" t="s">
        <v>86</v>
      </c>
      <c r="H310" s="10" t="s">
        <v>42</v>
      </c>
    </row>
    <row r="311" spans="1:8" ht="11" customHeight="1" x14ac:dyDescent="0.2">
      <c r="A311" s="9">
        <v>45758</v>
      </c>
      <c r="B311" s="10" t="s">
        <v>315</v>
      </c>
      <c r="C311" s="10" t="s">
        <v>319</v>
      </c>
      <c r="D311" s="11">
        <v>85.01</v>
      </c>
      <c r="E311" s="11">
        <v>70.84</v>
      </c>
      <c r="F311" s="11">
        <v>14.17</v>
      </c>
      <c r="G311" s="10" t="s">
        <v>86</v>
      </c>
      <c r="H311" s="10" t="s">
        <v>42</v>
      </c>
    </row>
    <row r="312" spans="1:8" ht="11" customHeight="1" x14ac:dyDescent="0.2">
      <c r="A312" s="9">
        <v>45758</v>
      </c>
      <c r="B312" s="10" t="s">
        <v>315</v>
      </c>
      <c r="C312" s="10" t="s">
        <v>320</v>
      </c>
      <c r="D312" s="11">
        <v>82</v>
      </c>
      <c r="E312" s="11">
        <v>68.33</v>
      </c>
      <c r="F312" s="11">
        <v>13.67</v>
      </c>
      <c r="G312" s="10" t="s">
        <v>86</v>
      </c>
      <c r="H312" s="10" t="s">
        <v>42</v>
      </c>
    </row>
    <row r="313" spans="1:8" ht="11" customHeight="1" x14ac:dyDescent="0.2">
      <c r="A313" s="9">
        <v>45758</v>
      </c>
      <c r="B313" s="10" t="s">
        <v>315</v>
      </c>
      <c r="C313" s="10" t="s">
        <v>321</v>
      </c>
      <c r="D313" s="11">
        <v>85.01</v>
      </c>
      <c r="E313" s="11">
        <v>70.84</v>
      </c>
      <c r="F313" s="11">
        <v>14.17</v>
      </c>
      <c r="G313" s="10" t="s">
        <v>86</v>
      </c>
      <c r="H313" s="10" t="s">
        <v>42</v>
      </c>
    </row>
    <row r="314" spans="1:8" ht="11" customHeight="1" x14ac:dyDescent="0.2">
      <c r="A314" s="9">
        <v>45758</v>
      </c>
      <c r="B314" s="10" t="s">
        <v>315</v>
      </c>
      <c r="C314" s="10" t="s">
        <v>322</v>
      </c>
      <c r="D314" s="11">
        <v>85.01</v>
      </c>
      <c r="E314" s="11">
        <v>70.84</v>
      </c>
      <c r="F314" s="11">
        <v>14.17</v>
      </c>
      <c r="G314" s="10" t="s">
        <v>86</v>
      </c>
      <c r="H314" s="10" t="s">
        <v>42</v>
      </c>
    </row>
    <row r="315" spans="1:8" ht="11" customHeight="1" x14ac:dyDescent="0.2">
      <c r="A315" s="9">
        <v>45758</v>
      </c>
      <c r="B315" s="10" t="s">
        <v>315</v>
      </c>
      <c r="C315" s="10" t="s">
        <v>323</v>
      </c>
      <c r="D315" s="11">
        <v>88.01</v>
      </c>
      <c r="E315" s="11">
        <v>73.34</v>
      </c>
      <c r="F315" s="11">
        <v>14.67</v>
      </c>
      <c r="G315" s="10" t="s">
        <v>86</v>
      </c>
      <c r="H315" s="10" t="s">
        <v>42</v>
      </c>
    </row>
    <row r="316" spans="1:8" ht="11" customHeight="1" x14ac:dyDescent="0.2">
      <c r="A316" s="9">
        <v>45758</v>
      </c>
      <c r="B316" s="10" t="s">
        <v>315</v>
      </c>
      <c r="C316" s="10" t="s">
        <v>324</v>
      </c>
      <c r="D316" s="11">
        <v>55.01</v>
      </c>
      <c r="E316" s="11">
        <v>45.84</v>
      </c>
      <c r="F316" s="11">
        <v>9.17</v>
      </c>
      <c r="G316" s="10" t="s">
        <v>86</v>
      </c>
      <c r="H316" s="10" t="s">
        <v>42</v>
      </c>
    </row>
    <row r="317" spans="1:8" ht="11" customHeight="1" x14ac:dyDescent="0.2">
      <c r="A317" s="9">
        <v>45758</v>
      </c>
      <c r="B317" s="10" t="s">
        <v>315</v>
      </c>
      <c r="C317" s="10" t="s">
        <v>325</v>
      </c>
      <c r="D317" s="11">
        <v>100.4</v>
      </c>
      <c r="E317" s="11">
        <v>83.67</v>
      </c>
      <c r="F317" s="11">
        <v>16.73</v>
      </c>
      <c r="G317" s="10" t="s">
        <v>86</v>
      </c>
      <c r="H317" s="10" t="s">
        <v>42</v>
      </c>
    </row>
    <row r="318" spans="1:8" ht="11" customHeight="1" x14ac:dyDescent="0.2">
      <c r="A318" s="9">
        <v>45758</v>
      </c>
      <c r="B318" s="10" t="s">
        <v>315</v>
      </c>
      <c r="C318" s="10" t="s">
        <v>326</v>
      </c>
      <c r="D318" s="11">
        <v>82</v>
      </c>
      <c r="E318" s="11">
        <v>68.33</v>
      </c>
      <c r="F318" s="11">
        <v>13.67</v>
      </c>
      <c r="G318" s="10" t="s">
        <v>86</v>
      </c>
      <c r="H318" s="10" t="s">
        <v>42</v>
      </c>
    </row>
    <row r="319" spans="1:8" ht="11" customHeight="1" x14ac:dyDescent="0.2">
      <c r="A319" s="9">
        <v>45758</v>
      </c>
      <c r="B319" s="10" t="s">
        <v>315</v>
      </c>
      <c r="C319" s="10" t="s">
        <v>327</v>
      </c>
      <c r="D319" s="11">
        <v>101.8</v>
      </c>
      <c r="E319" s="11">
        <v>84.83</v>
      </c>
      <c r="F319" s="11">
        <v>16.97</v>
      </c>
      <c r="G319" s="10" t="s">
        <v>86</v>
      </c>
      <c r="H319" s="10" t="s">
        <v>42</v>
      </c>
    </row>
    <row r="320" spans="1:8" ht="11" customHeight="1" x14ac:dyDescent="0.2">
      <c r="A320" s="9">
        <v>45758</v>
      </c>
      <c r="B320" s="10" t="s">
        <v>315</v>
      </c>
      <c r="C320" s="10" t="s">
        <v>328</v>
      </c>
      <c r="D320" s="11">
        <v>86.8</v>
      </c>
      <c r="E320" s="11">
        <v>72.33</v>
      </c>
      <c r="F320" s="11">
        <v>14.47</v>
      </c>
      <c r="G320" s="10" t="s">
        <v>86</v>
      </c>
      <c r="H320" s="10" t="s">
        <v>42</v>
      </c>
    </row>
    <row r="321" spans="1:8" ht="11" customHeight="1" x14ac:dyDescent="0.2">
      <c r="A321" s="9">
        <v>45758</v>
      </c>
      <c r="B321" s="10" t="s">
        <v>315</v>
      </c>
      <c r="C321" s="10" t="s">
        <v>329</v>
      </c>
      <c r="D321" s="11">
        <v>85.01</v>
      </c>
      <c r="E321" s="11">
        <v>70.84</v>
      </c>
      <c r="F321" s="11">
        <v>14.17</v>
      </c>
      <c r="G321" s="10" t="s">
        <v>86</v>
      </c>
      <c r="H321" s="10" t="s">
        <v>42</v>
      </c>
    </row>
    <row r="322" spans="1:8" ht="11" customHeight="1" x14ac:dyDescent="0.2">
      <c r="A322" s="9">
        <v>45758</v>
      </c>
      <c r="B322" s="10" t="s">
        <v>315</v>
      </c>
      <c r="C322" s="10" t="s">
        <v>330</v>
      </c>
      <c r="D322" s="11">
        <v>85.01</v>
      </c>
      <c r="E322" s="11">
        <v>70.84</v>
      </c>
      <c r="F322" s="11">
        <v>14.17</v>
      </c>
      <c r="G322" s="10" t="s">
        <v>86</v>
      </c>
      <c r="H322" s="10" t="s">
        <v>42</v>
      </c>
    </row>
    <row r="323" spans="1:8" ht="11" customHeight="1" x14ac:dyDescent="0.2">
      <c r="A323" s="9">
        <v>45758</v>
      </c>
      <c r="B323" s="10" t="s">
        <v>315</v>
      </c>
      <c r="C323" s="10" t="s">
        <v>331</v>
      </c>
      <c r="D323" s="11">
        <v>88.01</v>
      </c>
      <c r="E323" s="11">
        <v>73.34</v>
      </c>
      <c r="F323" s="11">
        <v>14.67</v>
      </c>
      <c r="G323" s="10" t="s">
        <v>86</v>
      </c>
      <c r="H323" s="10" t="s">
        <v>42</v>
      </c>
    </row>
    <row r="324" spans="1:8" ht="11" customHeight="1" x14ac:dyDescent="0.2">
      <c r="A324" s="9">
        <v>45758</v>
      </c>
      <c r="B324" s="10" t="s">
        <v>315</v>
      </c>
      <c r="C324" s="10" t="s">
        <v>332</v>
      </c>
      <c r="D324" s="11">
        <v>75</v>
      </c>
      <c r="E324" s="11">
        <v>62.5</v>
      </c>
      <c r="F324" s="11">
        <v>12.5</v>
      </c>
      <c r="G324" s="10" t="s">
        <v>86</v>
      </c>
      <c r="H324" s="10" t="s">
        <v>42</v>
      </c>
    </row>
    <row r="325" spans="1:8" ht="11" customHeight="1" x14ac:dyDescent="0.2">
      <c r="A325" s="9">
        <v>45758</v>
      </c>
      <c r="B325" s="10" t="s">
        <v>315</v>
      </c>
      <c r="C325" s="10" t="s">
        <v>333</v>
      </c>
      <c r="D325" s="11">
        <v>107.41</v>
      </c>
      <c r="E325" s="11">
        <v>89.51</v>
      </c>
      <c r="F325" s="11">
        <v>17.899999999999999</v>
      </c>
      <c r="G325" s="10" t="s">
        <v>86</v>
      </c>
      <c r="H325" s="10" t="s">
        <v>42</v>
      </c>
    </row>
    <row r="326" spans="1:8" ht="11" customHeight="1" x14ac:dyDescent="0.2">
      <c r="A326" s="9">
        <v>45758</v>
      </c>
      <c r="B326" s="10" t="s">
        <v>315</v>
      </c>
      <c r="C326" s="10" t="s">
        <v>334</v>
      </c>
      <c r="D326" s="11">
        <v>164</v>
      </c>
      <c r="E326" s="11">
        <v>136.66999999999999</v>
      </c>
      <c r="F326" s="11">
        <v>27.33</v>
      </c>
      <c r="G326" s="10" t="s">
        <v>86</v>
      </c>
      <c r="H326" s="10" t="s">
        <v>42</v>
      </c>
    </row>
    <row r="327" spans="1:8" ht="11" customHeight="1" x14ac:dyDescent="0.2">
      <c r="A327" s="9">
        <v>45758</v>
      </c>
      <c r="B327" s="10" t="s">
        <v>315</v>
      </c>
      <c r="C327" s="10" t="s">
        <v>335</v>
      </c>
      <c r="D327" s="11">
        <v>86.8</v>
      </c>
      <c r="E327" s="11">
        <v>72.33</v>
      </c>
      <c r="F327" s="11">
        <v>14.47</v>
      </c>
      <c r="G327" s="10" t="s">
        <v>86</v>
      </c>
      <c r="H327" s="10" t="s">
        <v>42</v>
      </c>
    </row>
    <row r="328" spans="1:8" ht="11" customHeight="1" x14ac:dyDescent="0.2">
      <c r="A328" s="9">
        <v>45758</v>
      </c>
      <c r="B328" s="10" t="s">
        <v>315</v>
      </c>
      <c r="C328" s="10" t="s">
        <v>336</v>
      </c>
      <c r="D328" s="11">
        <v>124.01</v>
      </c>
      <c r="E328" s="11">
        <v>103.34</v>
      </c>
      <c r="F328" s="11">
        <v>20.67</v>
      </c>
      <c r="G328" s="10" t="s">
        <v>86</v>
      </c>
      <c r="H328" s="10" t="s">
        <v>42</v>
      </c>
    </row>
    <row r="329" spans="1:8" ht="11" customHeight="1" x14ac:dyDescent="0.2">
      <c r="A329" s="9">
        <v>45758</v>
      </c>
      <c r="B329" s="10" t="s">
        <v>315</v>
      </c>
      <c r="C329" s="10" t="s">
        <v>337</v>
      </c>
      <c r="D329" s="11">
        <v>79.8</v>
      </c>
      <c r="E329" s="11">
        <v>66.5</v>
      </c>
      <c r="F329" s="11">
        <v>13.3</v>
      </c>
      <c r="G329" s="10" t="s">
        <v>86</v>
      </c>
      <c r="H329" s="10" t="s">
        <v>42</v>
      </c>
    </row>
    <row r="330" spans="1:8" ht="11" customHeight="1" x14ac:dyDescent="0.2">
      <c r="A330" s="9">
        <v>45758</v>
      </c>
      <c r="B330" s="10" t="s">
        <v>315</v>
      </c>
      <c r="C330" s="10" t="s">
        <v>338</v>
      </c>
      <c r="D330" s="11">
        <v>144.80000000000001</v>
      </c>
      <c r="E330" s="11">
        <v>120.67</v>
      </c>
      <c r="F330" s="11">
        <v>24.13</v>
      </c>
      <c r="G330" s="10" t="s">
        <v>86</v>
      </c>
      <c r="H330" s="10" t="s">
        <v>42</v>
      </c>
    </row>
    <row r="331" spans="1:8" ht="11" customHeight="1" x14ac:dyDescent="0.2">
      <c r="A331" s="9">
        <v>45758</v>
      </c>
      <c r="B331" s="10" t="s">
        <v>315</v>
      </c>
      <c r="C331" s="10" t="s">
        <v>339</v>
      </c>
      <c r="D331" s="11">
        <v>160.01</v>
      </c>
      <c r="E331" s="11">
        <v>133.34</v>
      </c>
      <c r="F331" s="11">
        <v>26.67</v>
      </c>
      <c r="G331" s="10" t="s">
        <v>86</v>
      </c>
      <c r="H331" s="10" t="s">
        <v>42</v>
      </c>
    </row>
    <row r="332" spans="1:8" ht="11" customHeight="1" x14ac:dyDescent="0.2">
      <c r="A332" s="9">
        <v>45758</v>
      </c>
      <c r="B332" s="10" t="s">
        <v>315</v>
      </c>
      <c r="C332" s="10" t="s">
        <v>340</v>
      </c>
      <c r="D332" s="11">
        <v>85.01</v>
      </c>
      <c r="E332" s="11">
        <v>70.84</v>
      </c>
      <c r="F332" s="11">
        <v>14.17</v>
      </c>
      <c r="G332" s="10" t="s">
        <v>86</v>
      </c>
      <c r="H332" s="10" t="s">
        <v>42</v>
      </c>
    </row>
    <row r="333" spans="1:8" ht="11" customHeight="1" x14ac:dyDescent="0.2">
      <c r="A333" s="9">
        <v>45758</v>
      </c>
      <c r="B333" s="10" t="s">
        <v>315</v>
      </c>
      <c r="C333" s="10" t="s">
        <v>341</v>
      </c>
      <c r="D333" s="11">
        <v>85.01</v>
      </c>
      <c r="E333" s="11">
        <v>70.84</v>
      </c>
      <c r="F333" s="11">
        <v>14.17</v>
      </c>
      <c r="G333" s="10" t="s">
        <v>86</v>
      </c>
      <c r="H333" s="10" t="s">
        <v>42</v>
      </c>
    </row>
    <row r="334" spans="1:8" ht="11" customHeight="1" x14ac:dyDescent="0.2">
      <c r="A334" s="12" t="s">
        <v>342</v>
      </c>
      <c r="B334" s="12"/>
      <c r="C334" s="12"/>
      <c r="D334" s="13">
        <f>SUM(D308:D333)</f>
        <v>2462.9400000000005</v>
      </c>
      <c r="E334" s="13">
        <f>SUM(E308:E333)</f>
        <v>2052.42</v>
      </c>
      <c r="F334" s="13">
        <f>SUM(F308:F333)</f>
        <v>410.52000000000004</v>
      </c>
      <c r="G334" s="12"/>
      <c r="H334" s="12"/>
    </row>
    <row r="335" spans="1:8" ht="13.45" customHeight="1" x14ac:dyDescent="0.2"/>
    <row r="336" spans="1:8" s="3" customFormat="1" ht="12.15" customHeight="1" x14ac:dyDescent="0.2">
      <c r="A336" s="14" t="s">
        <v>343</v>
      </c>
      <c r="B336" s="14"/>
      <c r="C336" s="14"/>
      <c r="D336" s="14"/>
      <c r="E336" s="14"/>
      <c r="F336" s="14"/>
      <c r="G336" s="14"/>
      <c r="H336" s="14"/>
    </row>
    <row r="337" spans="1:8" ht="11" customHeight="1" x14ac:dyDescent="0.2">
      <c r="A337" s="6">
        <v>45820</v>
      </c>
      <c r="B337" s="7" t="s">
        <v>344</v>
      </c>
      <c r="C337" s="7" t="s">
        <v>345</v>
      </c>
      <c r="D337" s="8">
        <v>2880</v>
      </c>
      <c r="E337" s="8">
        <v>2400</v>
      </c>
      <c r="F337" s="8">
        <v>480</v>
      </c>
      <c r="G337" s="7" t="s">
        <v>24</v>
      </c>
      <c r="H337" s="7" t="s">
        <v>100</v>
      </c>
    </row>
    <row r="338" spans="1:8" ht="11" customHeight="1" x14ac:dyDescent="0.2">
      <c r="A338" s="9">
        <v>45835</v>
      </c>
      <c r="B338" s="10" t="s">
        <v>344</v>
      </c>
      <c r="C338" s="10" t="s">
        <v>346</v>
      </c>
      <c r="D338" s="11">
        <v>14797.8</v>
      </c>
      <c r="E338" s="11">
        <v>12331.5</v>
      </c>
      <c r="F338" s="11">
        <v>2466.3000000000002</v>
      </c>
      <c r="G338" s="10" t="s">
        <v>24</v>
      </c>
      <c r="H338" s="10" t="s">
        <v>100</v>
      </c>
    </row>
    <row r="339" spans="1:8" ht="11" customHeight="1" x14ac:dyDescent="0.2">
      <c r="A339" s="12" t="s">
        <v>347</v>
      </c>
      <c r="B339" s="12"/>
      <c r="C339" s="12"/>
      <c r="D339" s="13">
        <f>SUM(D337:D338)</f>
        <v>17677.8</v>
      </c>
      <c r="E339" s="13">
        <f>SUM(E337:E338)</f>
        <v>14731.5</v>
      </c>
      <c r="F339" s="13">
        <f>SUM(F337:F338)</f>
        <v>2946.3</v>
      </c>
      <c r="G339" s="12"/>
      <c r="H339" s="12"/>
    </row>
    <row r="340" spans="1:8" ht="13.45" customHeight="1" x14ac:dyDescent="0.2"/>
    <row r="341" spans="1:8" s="3" customFormat="1" ht="12.15" customHeight="1" x14ac:dyDescent="0.2">
      <c r="A341" s="14" t="s">
        <v>348</v>
      </c>
      <c r="B341" s="14"/>
      <c r="C341" s="14"/>
      <c r="D341" s="14"/>
      <c r="E341" s="14"/>
      <c r="F341" s="14"/>
      <c r="G341" s="14"/>
      <c r="H341" s="14"/>
    </row>
    <row r="342" spans="1:8" ht="11" customHeight="1" x14ac:dyDescent="0.2">
      <c r="A342" s="6">
        <v>45793</v>
      </c>
      <c r="B342" s="7" t="s">
        <v>349</v>
      </c>
      <c r="C342" s="7" t="s">
        <v>350</v>
      </c>
      <c r="D342" s="8">
        <v>5745.9</v>
      </c>
      <c r="E342" s="8">
        <v>4788.25</v>
      </c>
      <c r="F342" s="8">
        <v>957.65</v>
      </c>
      <c r="G342" s="7" t="s">
        <v>65</v>
      </c>
      <c r="H342" s="7" t="s">
        <v>21</v>
      </c>
    </row>
    <row r="343" spans="1:8" ht="11" customHeight="1" x14ac:dyDescent="0.2">
      <c r="A343" s="9">
        <v>45807</v>
      </c>
      <c r="B343" s="10" t="s">
        <v>349</v>
      </c>
      <c r="C343" s="10" t="s">
        <v>351</v>
      </c>
      <c r="D343" s="11">
        <v>34.270000000000003</v>
      </c>
      <c r="E343" s="11">
        <v>28.56</v>
      </c>
      <c r="F343" s="11">
        <v>5.71</v>
      </c>
      <c r="G343" s="10" t="s">
        <v>65</v>
      </c>
      <c r="H343" s="10" t="s">
        <v>21</v>
      </c>
    </row>
    <row r="344" spans="1:8" ht="11" customHeight="1" x14ac:dyDescent="0.2">
      <c r="A344" s="9">
        <v>45814</v>
      </c>
      <c r="B344" s="10" t="s">
        <v>349</v>
      </c>
      <c r="C344" s="10" t="s">
        <v>352</v>
      </c>
      <c r="D344" s="11">
        <v>119.74</v>
      </c>
      <c r="E344" s="11">
        <v>99.78</v>
      </c>
      <c r="F344" s="11">
        <v>19.96</v>
      </c>
      <c r="G344" s="10" t="s">
        <v>65</v>
      </c>
      <c r="H344" s="10" t="s">
        <v>21</v>
      </c>
    </row>
    <row r="345" spans="1:8" ht="11" customHeight="1" x14ac:dyDescent="0.2">
      <c r="A345" s="9">
        <v>45828</v>
      </c>
      <c r="B345" s="10" t="s">
        <v>349</v>
      </c>
      <c r="C345" s="10" t="s">
        <v>353</v>
      </c>
      <c r="D345" s="11">
        <v>2036.57</v>
      </c>
      <c r="E345" s="11">
        <v>1697.14</v>
      </c>
      <c r="F345" s="11">
        <v>339.43</v>
      </c>
      <c r="G345" s="10" t="s">
        <v>65</v>
      </c>
      <c r="H345" s="10" t="s">
        <v>21</v>
      </c>
    </row>
    <row r="346" spans="1:8" ht="11" customHeight="1" x14ac:dyDescent="0.2">
      <c r="A346" s="12" t="s">
        <v>354</v>
      </c>
      <c r="B346" s="12"/>
      <c r="C346" s="12"/>
      <c r="D346" s="13">
        <f>SUM(D342:D345)</f>
        <v>7936.48</v>
      </c>
      <c r="E346" s="13">
        <f>SUM(E342:E345)</f>
        <v>6613.7300000000005</v>
      </c>
      <c r="F346" s="13">
        <f>SUM(F342:F345)</f>
        <v>1322.75</v>
      </c>
      <c r="G346" s="12"/>
      <c r="H346" s="12"/>
    </row>
    <row r="347" spans="1:8" ht="13.45" customHeight="1" x14ac:dyDescent="0.2"/>
    <row r="348" spans="1:8" s="3" customFormat="1" ht="12.15" customHeight="1" x14ac:dyDescent="0.2">
      <c r="A348" s="14" t="s">
        <v>355</v>
      </c>
      <c r="B348" s="14"/>
      <c r="C348" s="14"/>
      <c r="D348" s="14"/>
      <c r="E348" s="14"/>
      <c r="F348" s="14"/>
      <c r="G348" s="14"/>
      <c r="H348" s="14"/>
    </row>
    <row r="349" spans="1:8" ht="11" customHeight="1" x14ac:dyDescent="0.2">
      <c r="A349" s="6">
        <v>45779</v>
      </c>
      <c r="B349" s="7" t="s">
        <v>356</v>
      </c>
      <c r="C349" s="7" t="s">
        <v>357</v>
      </c>
      <c r="D349" s="8">
        <v>550</v>
      </c>
      <c r="E349" s="8">
        <v>550</v>
      </c>
      <c r="F349" s="8">
        <v>0</v>
      </c>
      <c r="G349" s="7" t="s">
        <v>13</v>
      </c>
      <c r="H349" s="7" t="s">
        <v>17</v>
      </c>
    </row>
    <row r="350" spans="1:8" ht="11" customHeight="1" x14ac:dyDescent="0.2">
      <c r="A350" s="12" t="s">
        <v>358</v>
      </c>
      <c r="B350" s="12"/>
      <c r="C350" s="12"/>
      <c r="D350" s="13">
        <f>D349</f>
        <v>550</v>
      </c>
      <c r="E350" s="13">
        <f>E349</f>
        <v>550</v>
      </c>
      <c r="F350" s="13">
        <f>F349</f>
        <v>0</v>
      </c>
      <c r="G350" s="12"/>
      <c r="H350" s="12"/>
    </row>
    <row r="351" spans="1:8" ht="13.45" customHeight="1" x14ac:dyDescent="0.2"/>
    <row r="352" spans="1:8" s="3" customFormat="1" ht="12.15" customHeight="1" x14ac:dyDescent="0.2">
      <c r="A352" s="14" t="s">
        <v>359</v>
      </c>
      <c r="B352" s="14"/>
      <c r="C352" s="14"/>
      <c r="D352" s="14"/>
      <c r="E352" s="14"/>
      <c r="F352" s="14"/>
      <c r="G352" s="14"/>
      <c r="H352" s="14"/>
    </row>
    <row r="353" spans="1:8" ht="11" customHeight="1" x14ac:dyDescent="0.2">
      <c r="A353" s="6">
        <v>45754</v>
      </c>
      <c r="B353" s="7" t="s">
        <v>360</v>
      </c>
      <c r="C353" s="7"/>
      <c r="D353" s="8">
        <v>28.38</v>
      </c>
      <c r="E353" s="8">
        <v>23.65</v>
      </c>
      <c r="F353" s="8">
        <v>4.7300000000000004</v>
      </c>
      <c r="G353" s="7" t="s">
        <v>29</v>
      </c>
      <c r="H353" s="7" t="s">
        <v>25</v>
      </c>
    </row>
    <row r="354" spans="1:8" ht="11" customHeight="1" x14ac:dyDescent="0.2">
      <c r="A354" s="9">
        <v>45784</v>
      </c>
      <c r="B354" s="10" t="s">
        <v>360</v>
      </c>
      <c r="C354" s="10"/>
      <c r="D354" s="11">
        <v>29.65</v>
      </c>
      <c r="E354" s="11">
        <v>24.71</v>
      </c>
      <c r="F354" s="11">
        <v>4.9400000000000004</v>
      </c>
      <c r="G354" s="10" t="s">
        <v>29</v>
      </c>
      <c r="H354" s="10" t="s">
        <v>25</v>
      </c>
    </row>
    <row r="355" spans="1:8" ht="11" customHeight="1" x14ac:dyDescent="0.2">
      <c r="A355" s="9">
        <v>45814</v>
      </c>
      <c r="B355" s="10" t="s">
        <v>360</v>
      </c>
      <c r="C355" s="10"/>
      <c r="D355" s="11">
        <v>29.65</v>
      </c>
      <c r="E355" s="11">
        <v>24.71</v>
      </c>
      <c r="F355" s="11">
        <v>4.9400000000000004</v>
      </c>
      <c r="G355" s="10" t="s">
        <v>29</v>
      </c>
      <c r="H355" s="10" t="s">
        <v>25</v>
      </c>
    </row>
    <row r="356" spans="1:8" ht="11" customHeight="1" x14ac:dyDescent="0.2">
      <c r="A356" s="12" t="s">
        <v>361</v>
      </c>
      <c r="B356" s="12"/>
      <c r="C356" s="12"/>
      <c r="D356" s="13">
        <f>SUM(D353:D355)</f>
        <v>87.68</v>
      </c>
      <c r="E356" s="13">
        <f>SUM(E353:E355)</f>
        <v>73.069999999999993</v>
      </c>
      <c r="F356" s="13">
        <f>SUM(F353:F355)</f>
        <v>14.610000000000003</v>
      </c>
      <c r="G356" s="12"/>
      <c r="H356" s="12"/>
    </row>
    <row r="357" spans="1:8" ht="13.45" customHeight="1" x14ac:dyDescent="0.2"/>
    <row r="358" spans="1:8" s="3" customFormat="1" ht="12.15" customHeight="1" x14ac:dyDescent="0.2">
      <c r="A358" s="14" t="s">
        <v>362</v>
      </c>
      <c r="B358" s="14"/>
      <c r="C358" s="14"/>
      <c r="D358" s="14"/>
      <c r="E358" s="14"/>
      <c r="F358" s="14"/>
      <c r="G358" s="14"/>
      <c r="H358" s="14"/>
    </row>
    <row r="359" spans="1:8" ht="11" customHeight="1" x14ac:dyDescent="0.2">
      <c r="A359" s="6">
        <v>45793</v>
      </c>
      <c r="B359" s="7" t="s">
        <v>363</v>
      </c>
      <c r="C359" s="7" t="s">
        <v>364</v>
      </c>
      <c r="D359" s="8">
        <v>9372.6</v>
      </c>
      <c r="E359" s="8">
        <v>7810.5</v>
      </c>
      <c r="F359" s="8">
        <v>1562.1</v>
      </c>
      <c r="G359" s="7" t="s">
        <v>95</v>
      </c>
      <c r="H359" s="7" t="s">
        <v>15</v>
      </c>
    </row>
    <row r="360" spans="1:8" ht="11" customHeight="1" x14ac:dyDescent="0.2">
      <c r="A360" s="12" t="s">
        <v>365</v>
      </c>
      <c r="B360" s="12"/>
      <c r="C360" s="12"/>
      <c r="D360" s="13">
        <f>D359</f>
        <v>9372.6</v>
      </c>
      <c r="E360" s="13">
        <f>E359</f>
        <v>7810.5</v>
      </c>
      <c r="F360" s="13">
        <f>F359</f>
        <v>1562.1</v>
      </c>
      <c r="G360" s="12"/>
      <c r="H360" s="12"/>
    </row>
    <row r="361" spans="1:8" ht="13.45" customHeight="1" x14ac:dyDescent="0.2"/>
    <row r="362" spans="1:8" s="3" customFormat="1" ht="12.15" customHeight="1" x14ac:dyDescent="0.2">
      <c r="A362" s="14" t="s">
        <v>366</v>
      </c>
      <c r="B362" s="14"/>
      <c r="C362" s="14"/>
      <c r="D362" s="14"/>
      <c r="E362" s="14"/>
      <c r="F362" s="14"/>
      <c r="G362" s="14"/>
      <c r="H362" s="14"/>
    </row>
    <row r="363" spans="1:8" ht="11" customHeight="1" x14ac:dyDescent="0.2">
      <c r="A363" s="6">
        <v>45772</v>
      </c>
      <c r="B363" s="7" t="s">
        <v>367</v>
      </c>
      <c r="C363" s="7" t="s">
        <v>368</v>
      </c>
      <c r="D363" s="8">
        <v>148.97</v>
      </c>
      <c r="E363" s="8">
        <v>124.14</v>
      </c>
      <c r="F363" s="8">
        <v>24.83</v>
      </c>
      <c r="G363" s="7" t="s">
        <v>115</v>
      </c>
      <c r="H363" s="7" t="s">
        <v>17</v>
      </c>
    </row>
    <row r="364" spans="1:8" ht="11" customHeight="1" x14ac:dyDescent="0.2">
      <c r="A364" s="9">
        <v>45772</v>
      </c>
      <c r="B364" s="10" t="s">
        <v>367</v>
      </c>
      <c r="C364" s="10" t="s">
        <v>369</v>
      </c>
      <c r="D364" s="11">
        <v>57.24</v>
      </c>
      <c r="E364" s="11">
        <v>47.7</v>
      </c>
      <c r="F364" s="11">
        <v>9.5399999999999991</v>
      </c>
      <c r="G364" s="10" t="s">
        <v>29</v>
      </c>
      <c r="H364" s="10" t="s">
        <v>17</v>
      </c>
    </row>
    <row r="365" spans="1:8" ht="11" customHeight="1" x14ac:dyDescent="0.2">
      <c r="A365" s="9">
        <v>45800</v>
      </c>
      <c r="B365" s="10" t="s">
        <v>367</v>
      </c>
      <c r="C365" s="10" t="s">
        <v>370</v>
      </c>
      <c r="D365" s="11">
        <v>57.24</v>
      </c>
      <c r="E365" s="11">
        <v>47.7</v>
      </c>
      <c r="F365" s="11">
        <v>9.5399999999999991</v>
      </c>
      <c r="G365" s="10" t="s">
        <v>29</v>
      </c>
      <c r="H365" s="10" t="s">
        <v>17</v>
      </c>
    </row>
    <row r="366" spans="1:8" ht="11" customHeight="1" x14ac:dyDescent="0.2">
      <c r="A366" s="9">
        <v>45807</v>
      </c>
      <c r="B366" s="10" t="s">
        <v>367</v>
      </c>
      <c r="C366" s="10" t="s">
        <v>371</v>
      </c>
      <c r="D366" s="11">
        <v>203.75</v>
      </c>
      <c r="E366" s="11">
        <v>169.79</v>
      </c>
      <c r="F366" s="11">
        <v>33.96</v>
      </c>
      <c r="G366" s="10" t="s">
        <v>115</v>
      </c>
      <c r="H366" s="10" t="s">
        <v>17</v>
      </c>
    </row>
    <row r="367" spans="1:8" ht="11" customHeight="1" x14ac:dyDescent="0.2">
      <c r="A367" s="9">
        <v>45828</v>
      </c>
      <c r="B367" s="10" t="s">
        <v>367</v>
      </c>
      <c r="C367" s="10" t="s">
        <v>372</v>
      </c>
      <c r="D367" s="11">
        <v>57.24</v>
      </c>
      <c r="E367" s="11">
        <v>47.7</v>
      </c>
      <c r="F367" s="11">
        <v>9.5399999999999991</v>
      </c>
      <c r="G367" s="10" t="s">
        <v>29</v>
      </c>
      <c r="H367" s="10" t="s">
        <v>17</v>
      </c>
    </row>
    <row r="368" spans="1:8" ht="11" customHeight="1" x14ac:dyDescent="0.2">
      <c r="A368" s="12" t="s">
        <v>373</v>
      </c>
      <c r="B368" s="12"/>
      <c r="C368" s="12"/>
      <c r="D368" s="13">
        <f>SUM(D363:D367)</f>
        <v>524.43999999999994</v>
      </c>
      <c r="E368" s="13">
        <f>SUM(E363:E367)</f>
        <v>437.03000000000003</v>
      </c>
      <c r="F368" s="13">
        <f>SUM(F363:F367)</f>
        <v>87.41</v>
      </c>
      <c r="G368" s="12"/>
      <c r="H368" s="12"/>
    </row>
    <row r="369" spans="1:8" ht="13.45" customHeight="1" x14ac:dyDescent="0.2"/>
    <row r="370" spans="1:8" s="3" customFormat="1" ht="12.15" customHeight="1" x14ac:dyDescent="0.2">
      <c r="A370" s="14" t="s">
        <v>374</v>
      </c>
      <c r="B370" s="14"/>
      <c r="C370" s="14"/>
      <c r="D370" s="14"/>
      <c r="E370" s="14"/>
      <c r="F370" s="14"/>
      <c r="G370" s="14"/>
      <c r="H370" s="14"/>
    </row>
    <row r="371" spans="1:8" ht="11" customHeight="1" x14ac:dyDescent="0.2">
      <c r="A371" s="6">
        <v>45754</v>
      </c>
      <c r="B371" s="7" t="s">
        <v>375</v>
      </c>
      <c r="C371" s="7" t="s">
        <v>376</v>
      </c>
      <c r="D371" s="8">
        <v>114.53</v>
      </c>
      <c r="E371" s="8">
        <v>95.44</v>
      </c>
      <c r="F371" s="8">
        <v>19.09</v>
      </c>
      <c r="G371" s="7" t="s">
        <v>65</v>
      </c>
      <c r="H371" s="7" t="s">
        <v>21</v>
      </c>
    </row>
    <row r="372" spans="1:8" ht="11" customHeight="1" x14ac:dyDescent="0.2">
      <c r="A372" s="9">
        <v>45789</v>
      </c>
      <c r="B372" s="10" t="s">
        <v>375</v>
      </c>
      <c r="C372" s="10" t="s">
        <v>377</v>
      </c>
      <c r="D372" s="11">
        <v>21.13</v>
      </c>
      <c r="E372" s="11">
        <v>17.61</v>
      </c>
      <c r="F372" s="11">
        <v>3.52</v>
      </c>
      <c r="G372" s="10" t="s">
        <v>65</v>
      </c>
      <c r="H372" s="10" t="s">
        <v>21</v>
      </c>
    </row>
    <row r="373" spans="1:8" ht="11" customHeight="1" x14ac:dyDescent="0.2">
      <c r="A373" s="12" t="s">
        <v>378</v>
      </c>
      <c r="B373" s="12"/>
      <c r="C373" s="12"/>
      <c r="D373" s="13">
        <f>SUM(D371:D372)</f>
        <v>135.66</v>
      </c>
      <c r="E373" s="13">
        <f>SUM(E371:E372)</f>
        <v>113.05</v>
      </c>
      <c r="F373" s="13">
        <f>SUM(F371:F372)</f>
        <v>22.61</v>
      </c>
      <c r="G373" s="12"/>
      <c r="H373" s="12"/>
    </row>
    <row r="374" spans="1:8" ht="13.45" customHeight="1" x14ac:dyDescent="0.2"/>
    <row r="375" spans="1:8" s="3" customFormat="1" ht="12.15" customHeight="1" x14ac:dyDescent="0.2">
      <c r="A375" s="14" t="s">
        <v>379</v>
      </c>
      <c r="B375" s="14"/>
      <c r="C375" s="14"/>
      <c r="D375" s="14"/>
      <c r="E375" s="14"/>
      <c r="F375" s="14"/>
      <c r="G375" s="14"/>
      <c r="H375" s="14"/>
    </row>
    <row r="376" spans="1:8" ht="11" customHeight="1" x14ac:dyDescent="0.2">
      <c r="A376" s="6">
        <v>45793</v>
      </c>
      <c r="B376" s="7" t="s">
        <v>380</v>
      </c>
      <c r="C376" s="7" t="s">
        <v>381</v>
      </c>
      <c r="D376" s="8">
        <v>580</v>
      </c>
      <c r="E376" s="8">
        <v>580</v>
      </c>
      <c r="F376" s="8">
        <v>0</v>
      </c>
      <c r="G376" s="7" t="s">
        <v>24</v>
      </c>
      <c r="H376" s="7" t="s">
        <v>62</v>
      </c>
    </row>
    <row r="377" spans="1:8" ht="11" customHeight="1" x14ac:dyDescent="0.2">
      <c r="A377" s="12" t="s">
        <v>382</v>
      </c>
      <c r="B377" s="12"/>
      <c r="C377" s="12"/>
      <c r="D377" s="13">
        <f>D376</f>
        <v>580</v>
      </c>
      <c r="E377" s="13">
        <f>E376</f>
        <v>580</v>
      </c>
      <c r="F377" s="13">
        <f>F376</f>
        <v>0</v>
      </c>
      <c r="G377" s="12"/>
      <c r="H377" s="12"/>
    </row>
    <row r="378" spans="1:8" ht="13.45" customHeight="1" x14ac:dyDescent="0.2"/>
    <row r="379" spans="1:8" s="3" customFormat="1" ht="12.15" customHeight="1" x14ac:dyDescent="0.2">
      <c r="A379" s="14" t="s">
        <v>383</v>
      </c>
      <c r="B379" s="14"/>
      <c r="C379" s="14"/>
      <c r="D379" s="14"/>
      <c r="E379" s="14"/>
      <c r="F379" s="14"/>
      <c r="G379" s="14"/>
      <c r="H379" s="14"/>
    </row>
    <row r="380" spans="1:8" ht="11" customHeight="1" x14ac:dyDescent="0.2">
      <c r="A380" s="6">
        <v>45754</v>
      </c>
      <c r="B380" s="7" t="s">
        <v>384</v>
      </c>
      <c r="C380" s="7" t="s">
        <v>376</v>
      </c>
      <c r="D380" s="8">
        <v>579.98</v>
      </c>
      <c r="E380" s="8">
        <v>483.32</v>
      </c>
      <c r="F380" s="8">
        <v>96.66</v>
      </c>
      <c r="G380" s="7" t="s">
        <v>41</v>
      </c>
      <c r="H380" s="7" t="s">
        <v>42</v>
      </c>
    </row>
    <row r="381" spans="1:8" ht="11" customHeight="1" x14ac:dyDescent="0.2">
      <c r="A381" s="12" t="s">
        <v>385</v>
      </c>
      <c r="B381" s="12"/>
      <c r="C381" s="12"/>
      <c r="D381" s="13">
        <f>D380</f>
        <v>579.98</v>
      </c>
      <c r="E381" s="13">
        <f>E380</f>
        <v>483.32</v>
      </c>
      <c r="F381" s="13">
        <f>F380</f>
        <v>96.66</v>
      </c>
      <c r="G381" s="12"/>
      <c r="H381" s="12"/>
    </row>
    <row r="382" spans="1:8" ht="13.45" customHeight="1" x14ac:dyDescent="0.2"/>
    <row r="383" spans="1:8" s="3" customFormat="1" ht="12.15" customHeight="1" x14ac:dyDescent="0.2">
      <c r="A383" s="14" t="s">
        <v>386</v>
      </c>
      <c r="B383" s="14"/>
      <c r="C383" s="14"/>
      <c r="D383" s="14"/>
      <c r="E383" s="14"/>
      <c r="F383" s="14"/>
      <c r="G383" s="14"/>
      <c r="H383" s="14"/>
    </row>
    <row r="384" spans="1:8" ht="11" customHeight="1" x14ac:dyDescent="0.2">
      <c r="A384" s="6">
        <v>45828</v>
      </c>
      <c r="B384" s="7" t="s">
        <v>387</v>
      </c>
      <c r="C384" s="7" t="s">
        <v>388</v>
      </c>
      <c r="D384" s="8">
        <v>1717.2</v>
      </c>
      <c r="E384" s="8">
        <v>1431</v>
      </c>
      <c r="F384" s="8">
        <v>286.2</v>
      </c>
      <c r="G384" s="7" t="s">
        <v>95</v>
      </c>
      <c r="H384" s="7" t="s">
        <v>14</v>
      </c>
    </row>
    <row r="385" spans="1:8" ht="11" customHeight="1" x14ac:dyDescent="0.2">
      <c r="A385" s="12" t="s">
        <v>389</v>
      </c>
      <c r="B385" s="12"/>
      <c r="C385" s="12"/>
      <c r="D385" s="13">
        <f>D384</f>
        <v>1717.2</v>
      </c>
      <c r="E385" s="13">
        <f>E384</f>
        <v>1431</v>
      </c>
      <c r="F385" s="13">
        <f>F384</f>
        <v>286.2</v>
      </c>
      <c r="G385" s="12"/>
      <c r="H385" s="12"/>
    </row>
    <row r="386" spans="1:8" ht="13.45" customHeight="1" x14ac:dyDescent="0.2"/>
    <row r="387" spans="1:8" s="3" customFormat="1" ht="12.15" customHeight="1" x14ac:dyDescent="0.2">
      <c r="A387" s="14" t="s">
        <v>390</v>
      </c>
      <c r="B387" s="14"/>
      <c r="C387" s="14"/>
      <c r="D387" s="14"/>
      <c r="E387" s="14"/>
      <c r="F387" s="14"/>
      <c r="G387" s="14"/>
      <c r="H387" s="14"/>
    </row>
    <row r="388" spans="1:8" ht="11" customHeight="1" x14ac:dyDescent="0.2">
      <c r="A388" s="6">
        <v>45772</v>
      </c>
      <c r="B388" s="7" t="s">
        <v>391</v>
      </c>
      <c r="C388" s="7" t="s">
        <v>392</v>
      </c>
      <c r="D388" s="8">
        <v>1994.59</v>
      </c>
      <c r="E388" s="8">
        <v>1662.16</v>
      </c>
      <c r="F388" s="8">
        <v>332.43</v>
      </c>
      <c r="G388" s="7" t="s">
        <v>20</v>
      </c>
      <c r="H388" s="7" t="s">
        <v>19</v>
      </c>
    </row>
    <row r="389" spans="1:8" ht="11" customHeight="1" x14ac:dyDescent="0.2">
      <c r="A389" s="9">
        <v>45772</v>
      </c>
      <c r="B389" s="10" t="s">
        <v>391</v>
      </c>
      <c r="C389" s="10" t="s">
        <v>393</v>
      </c>
      <c r="D389" s="11">
        <v>492.25</v>
      </c>
      <c r="E389" s="11">
        <v>468.81</v>
      </c>
      <c r="F389" s="11">
        <v>23.44</v>
      </c>
      <c r="G389" s="10" t="s">
        <v>20</v>
      </c>
      <c r="H389" s="10" t="s">
        <v>25</v>
      </c>
    </row>
    <row r="390" spans="1:8" ht="11" customHeight="1" x14ac:dyDescent="0.2">
      <c r="A390" s="9">
        <v>45772</v>
      </c>
      <c r="B390" s="10" t="s">
        <v>391</v>
      </c>
      <c r="C390" s="10" t="s">
        <v>394</v>
      </c>
      <c r="D390" s="11">
        <v>721.2</v>
      </c>
      <c r="E390" s="11">
        <v>601</v>
      </c>
      <c r="F390" s="11">
        <v>120.2</v>
      </c>
      <c r="G390" s="10" t="s">
        <v>18</v>
      </c>
      <c r="H390" s="10" t="s">
        <v>19</v>
      </c>
    </row>
    <row r="391" spans="1:8" ht="11" customHeight="1" x14ac:dyDescent="0.2">
      <c r="A391" s="9">
        <v>45800</v>
      </c>
      <c r="B391" s="10" t="s">
        <v>391</v>
      </c>
      <c r="C391" s="10" t="s">
        <v>395</v>
      </c>
      <c r="D391" s="11">
        <v>295.02</v>
      </c>
      <c r="E391" s="11">
        <v>280.97000000000003</v>
      </c>
      <c r="F391" s="11">
        <v>14.05</v>
      </c>
      <c r="G391" s="10" t="s">
        <v>18</v>
      </c>
      <c r="H391" s="10" t="s">
        <v>19</v>
      </c>
    </row>
    <row r="392" spans="1:8" ht="11" customHeight="1" x14ac:dyDescent="0.2">
      <c r="A392" s="9">
        <v>45828</v>
      </c>
      <c r="B392" s="10" t="s">
        <v>391</v>
      </c>
      <c r="C392" s="10" t="s">
        <v>396</v>
      </c>
      <c r="D392" s="11">
        <v>145.02000000000001</v>
      </c>
      <c r="E392" s="11">
        <v>138.11000000000001</v>
      </c>
      <c r="F392" s="11">
        <v>6.91</v>
      </c>
      <c r="G392" s="10" t="s">
        <v>18</v>
      </c>
      <c r="H392" s="10" t="s">
        <v>19</v>
      </c>
    </row>
    <row r="393" spans="1:8" ht="11" customHeight="1" x14ac:dyDescent="0.2">
      <c r="A393" s="12" t="s">
        <v>397</v>
      </c>
      <c r="B393" s="12"/>
      <c r="C393" s="12"/>
      <c r="D393" s="13">
        <f>SUM(D388:D392)</f>
        <v>3648.08</v>
      </c>
      <c r="E393" s="13">
        <f>SUM(E388:E392)</f>
        <v>3151.0500000000006</v>
      </c>
      <c r="F393" s="13">
        <f>SUM(F388:F392)</f>
        <v>497.03000000000003</v>
      </c>
      <c r="G393" s="12"/>
      <c r="H393" s="12"/>
    </row>
    <row r="394" spans="1:8" ht="13.45" customHeight="1" x14ac:dyDescent="0.2"/>
    <row r="395" spans="1:8" s="3" customFormat="1" ht="12.15" customHeight="1" x14ac:dyDescent="0.2">
      <c r="A395" s="14" t="s">
        <v>398</v>
      </c>
      <c r="B395" s="14"/>
      <c r="C395" s="14"/>
      <c r="D395" s="14"/>
      <c r="E395" s="14"/>
      <c r="F395" s="14"/>
      <c r="G395" s="14"/>
      <c r="H395" s="14"/>
    </row>
    <row r="396" spans="1:8" ht="11" customHeight="1" x14ac:dyDescent="0.2">
      <c r="A396" s="6">
        <v>45779</v>
      </c>
      <c r="B396" s="7" t="s">
        <v>399</v>
      </c>
      <c r="C396" s="7" t="s">
        <v>400</v>
      </c>
      <c r="D396" s="8">
        <v>811.42</v>
      </c>
      <c r="E396" s="8">
        <v>676.18</v>
      </c>
      <c r="F396" s="8">
        <v>135.24</v>
      </c>
      <c r="G396" s="7" t="s">
        <v>68</v>
      </c>
      <c r="H396" s="7" t="s">
        <v>97</v>
      </c>
    </row>
    <row r="397" spans="1:8" ht="11" customHeight="1" x14ac:dyDescent="0.2">
      <c r="A397" s="9">
        <v>45779</v>
      </c>
      <c r="B397" s="10" t="s">
        <v>399</v>
      </c>
      <c r="C397" s="10" t="s">
        <v>401</v>
      </c>
      <c r="D397" s="11">
        <v>1221.74</v>
      </c>
      <c r="E397" s="11">
        <v>1018.12</v>
      </c>
      <c r="F397" s="11">
        <v>203.62</v>
      </c>
      <c r="G397" s="10" t="s">
        <v>68</v>
      </c>
      <c r="H397" s="10" t="s">
        <v>19</v>
      </c>
    </row>
    <row r="398" spans="1:8" ht="11" customHeight="1" x14ac:dyDescent="0.2">
      <c r="A398" s="9">
        <v>45807</v>
      </c>
      <c r="B398" s="10" t="s">
        <v>399</v>
      </c>
      <c r="C398" s="10" t="s">
        <v>402</v>
      </c>
      <c r="D398" s="11">
        <v>1131.24</v>
      </c>
      <c r="E398" s="11">
        <v>942.7</v>
      </c>
      <c r="F398" s="11">
        <v>188.54</v>
      </c>
      <c r="G398" s="10" t="s">
        <v>68</v>
      </c>
      <c r="H398" s="10" t="s">
        <v>19</v>
      </c>
    </row>
    <row r="399" spans="1:8" ht="11" customHeight="1" x14ac:dyDescent="0.2">
      <c r="A399" s="9">
        <v>45807</v>
      </c>
      <c r="B399" s="10" t="s">
        <v>399</v>
      </c>
      <c r="C399" s="10" t="s">
        <v>403</v>
      </c>
      <c r="D399" s="11">
        <v>762.59</v>
      </c>
      <c r="E399" s="11">
        <v>635.49</v>
      </c>
      <c r="F399" s="11">
        <v>127.1</v>
      </c>
      <c r="G399" s="10" t="s">
        <v>68</v>
      </c>
      <c r="H399" s="10" t="s">
        <v>97</v>
      </c>
    </row>
    <row r="400" spans="1:8" ht="11" customHeight="1" x14ac:dyDescent="0.2">
      <c r="A400" s="12" t="s">
        <v>404</v>
      </c>
      <c r="B400" s="12"/>
      <c r="C400" s="12"/>
      <c r="D400" s="13">
        <f>SUM(D396:D399)</f>
        <v>3926.99</v>
      </c>
      <c r="E400" s="13">
        <f>SUM(E396:E399)</f>
        <v>3272.49</v>
      </c>
      <c r="F400" s="13">
        <f>SUM(F396:F399)</f>
        <v>654.5</v>
      </c>
      <c r="G400" s="12"/>
      <c r="H400" s="12"/>
    </row>
    <row r="401" spans="1:8" ht="13.45" customHeight="1" x14ac:dyDescent="0.2"/>
    <row r="402" spans="1:8" s="3" customFormat="1" ht="12.15" customHeight="1" x14ac:dyDescent="0.2">
      <c r="A402" s="14" t="s">
        <v>405</v>
      </c>
      <c r="B402" s="14"/>
      <c r="C402" s="14"/>
      <c r="D402" s="14"/>
      <c r="E402" s="14"/>
      <c r="F402" s="14"/>
      <c r="G402" s="14"/>
      <c r="H402" s="14"/>
    </row>
    <row r="403" spans="1:8" ht="11" customHeight="1" x14ac:dyDescent="0.2">
      <c r="A403" s="6">
        <v>45754</v>
      </c>
      <c r="B403" s="7" t="s">
        <v>406</v>
      </c>
      <c r="C403" s="7" t="s">
        <v>407</v>
      </c>
      <c r="D403" s="8">
        <v>92.66</v>
      </c>
      <c r="E403" s="8">
        <v>77.22</v>
      </c>
      <c r="F403" s="8">
        <v>15.44</v>
      </c>
      <c r="G403" s="7" t="s">
        <v>71</v>
      </c>
      <c r="H403" s="7" t="s">
        <v>19</v>
      </c>
    </row>
    <row r="404" spans="1:8" ht="11" customHeight="1" x14ac:dyDescent="0.2">
      <c r="A404" s="9">
        <v>45786</v>
      </c>
      <c r="B404" s="10" t="s">
        <v>406</v>
      </c>
      <c r="C404" s="10" t="s">
        <v>408</v>
      </c>
      <c r="D404" s="11">
        <v>172.8</v>
      </c>
      <c r="E404" s="11">
        <v>144</v>
      </c>
      <c r="F404" s="11">
        <v>28.8</v>
      </c>
      <c r="G404" s="10" t="s">
        <v>71</v>
      </c>
      <c r="H404" s="10" t="s">
        <v>19</v>
      </c>
    </row>
    <row r="405" spans="1:8" ht="11" customHeight="1" x14ac:dyDescent="0.2">
      <c r="A405" s="12" t="s">
        <v>409</v>
      </c>
      <c r="B405" s="12"/>
      <c r="C405" s="12"/>
      <c r="D405" s="13">
        <f>SUM(D403:D404)</f>
        <v>265.46000000000004</v>
      </c>
      <c r="E405" s="13">
        <f>SUM(E403:E404)</f>
        <v>221.22</v>
      </c>
      <c r="F405" s="13">
        <f>SUM(F403:F404)</f>
        <v>44.24</v>
      </c>
      <c r="G405" s="12"/>
      <c r="H405" s="12"/>
    </row>
    <row r="406" spans="1:8" ht="13.45" customHeight="1" x14ac:dyDescent="0.2"/>
    <row r="407" spans="1:8" s="3" customFormat="1" ht="12.15" customHeight="1" x14ac:dyDescent="0.2">
      <c r="A407" s="14" t="s">
        <v>410</v>
      </c>
      <c r="B407" s="14"/>
      <c r="C407" s="14"/>
      <c r="D407" s="14"/>
      <c r="E407" s="14"/>
      <c r="F407" s="14"/>
      <c r="G407" s="14"/>
      <c r="H407" s="14"/>
    </row>
    <row r="408" spans="1:8" ht="11" customHeight="1" x14ac:dyDescent="0.2">
      <c r="A408" s="6">
        <v>45769</v>
      </c>
      <c r="B408" s="7" t="s">
        <v>411</v>
      </c>
      <c r="C408" s="7" t="s">
        <v>412</v>
      </c>
      <c r="D408" s="8">
        <v>11.3</v>
      </c>
      <c r="E408" s="8">
        <v>9.42</v>
      </c>
      <c r="F408" s="8">
        <v>1.88</v>
      </c>
      <c r="G408" s="7" t="s">
        <v>65</v>
      </c>
      <c r="H408" s="7" t="s">
        <v>21</v>
      </c>
    </row>
    <row r="409" spans="1:8" ht="11" customHeight="1" x14ac:dyDescent="0.2">
      <c r="A409" s="9">
        <v>45769</v>
      </c>
      <c r="B409" s="10" t="s">
        <v>411</v>
      </c>
      <c r="C409" s="10" t="s">
        <v>412</v>
      </c>
      <c r="D409" s="11">
        <v>92.98</v>
      </c>
      <c r="E409" s="11">
        <v>92.98</v>
      </c>
      <c r="F409" s="11">
        <v>0</v>
      </c>
      <c r="G409" s="10" t="s">
        <v>66</v>
      </c>
      <c r="H409" s="10" t="s">
        <v>21</v>
      </c>
    </row>
    <row r="410" spans="1:8" ht="11" customHeight="1" x14ac:dyDescent="0.2">
      <c r="A410" s="9">
        <v>45769</v>
      </c>
      <c r="B410" s="10" t="s">
        <v>411</v>
      </c>
      <c r="C410" s="10" t="s">
        <v>412</v>
      </c>
      <c r="D410" s="11">
        <v>9.9</v>
      </c>
      <c r="E410" s="11">
        <v>8.25</v>
      </c>
      <c r="F410" s="11">
        <v>1.65</v>
      </c>
      <c r="G410" s="10" t="s">
        <v>66</v>
      </c>
      <c r="H410" s="10" t="s">
        <v>21</v>
      </c>
    </row>
    <row r="411" spans="1:8" ht="11" customHeight="1" x14ac:dyDescent="0.2">
      <c r="A411" s="9">
        <v>45793</v>
      </c>
      <c r="B411" s="10" t="s">
        <v>411</v>
      </c>
      <c r="C411" s="10" t="s">
        <v>413</v>
      </c>
      <c r="D411" s="11">
        <v>52.3</v>
      </c>
      <c r="E411" s="11">
        <v>43.58</v>
      </c>
      <c r="F411" s="11">
        <v>8.7200000000000006</v>
      </c>
      <c r="G411" s="10" t="s">
        <v>65</v>
      </c>
      <c r="H411" s="10" t="s">
        <v>21</v>
      </c>
    </row>
    <row r="412" spans="1:8" ht="11" customHeight="1" x14ac:dyDescent="0.2">
      <c r="A412" s="9">
        <v>45793</v>
      </c>
      <c r="B412" s="10" t="s">
        <v>411</v>
      </c>
      <c r="C412" s="10" t="s">
        <v>414</v>
      </c>
      <c r="D412" s="11">
        <v>64.44</v>
      </c>
      <c r="E412" s="11">
        <v>53.7</v>
      </c>
      <c r="F412" s="11">
        <v>10.74</v>
      </c>
      <c r="G412" s="10" t="s">
        <v>65</v>
      </c>
      <c r="H412" s="10" t="s">
        <v>21</v>
      </c>
    </row>
    <row r="413" spans="1:8" ht="11" customHeight="1" x14ac:dyDescent="0.2">
      <c r="A413" s="9">
        <v>45793</v>
      </c>
      <c r="B413" s="10" t="s">
        <v>411</v>
      </c>
      <c r="C413" s="10" t="s">
        <v>415</v>
      </c>
      <c r="D413" s="11">
        <v>42.16</v>
      </c>
      <c r="E413" s="11">
        <v>35.130000000000003</v>
      </c>
      <c r="F413" s="11">
        <v>7.03</v>
      </c>
      <c r="G413" s="10" t="s">
        <v>65</v>
      </c>
      <c r="H413" s="10" t="s">
        <v>21</v>
      </c>
    </row>
    <row r="414" spans="1:8" ht="11" customHeight="1" x14ac:dyDescent="0.2">
      <c r="A414" s="9">
        <v>45817</v>
      </c>
      <c r="B414" s="10" t="s">
        <v>410</v>
      </c>
      <c r="C414" s="10" t="s">
        <v>416</v>
      </c>
      <c r="D414" s="11">
        <v>450</v>
      </c>
      <c r="E414" s="11">
        <v>375</v>
      </c>
      <c r="F414" s="11">
        <v>75</v>
      </c>
      <c r="G414" s="10" t="s">
        <v>65</v>
      </c>
      <c r="H414" s="10" t="s">
        <v>21</v>
      </c>
    </row>
    <row r="415" spans="1:8" ht="11" customHeight="1" x14ac:dyDescent="0.2">
      <c r="A415" s="9">
        <v>45817</v>
      </c>
      <c r="B415" s="10" t="s">
        <v>410</v>
      </c>
      <c r="C415" s="10" t="s">
        <v>417</v>
      </c>
      <c r="D415" s="11">
        <v>-450</v>
      </c>
      <c r="E415" s="11">
        <v>-375</v>
      </c>
      <c r="F415" s="11">
        <v>-75</v>
      </c>
      <c r="G415" s="10" t="s">
        <v>65</v>
      </c>
      <c r="H415" s="10" t="s">
        <v>21</v>
      </c>
    </row>
    <row r="416" spans="1:8" ht="11" customHeight="1" x14ac:dyDescent="0.2">
      <c r="A416" s="9">
        <v>45824</v>
      </c>
      <c r="B416" s="10" t="s">
        <v>411</v>
      </c>
      <c r="C416" s="10" t="s">
        <v>418</v>
      </c>
      <c r="D416" s="11">
        <v>39.96</v>
      </c>
      <c r="E416" s="11">
        <v>33.299999999999997</v>
      </c>
      <c r="F416" s="11">
        <v>6.66</v>
      </c>
      <c r="G416" s="10" t="s">
        <v>65</v>
      </c>
      <c r="H416" s="10" t="s">
        <v>21</v>
      </c>
    </row>
    <row r="417" spans="1:8" ht="11" customHeight="1" x14ac:dyDescent="0.2">
      <c r="A417" s="9">
        <v>45824</v>
      </c>
      <c r="B417" s="10" t="s">
        <v>411</v>
      </c>
      <c r="C417" s="10" t="s">
        <v>419</v>
      </c>
      <c r="D417" s="11">
        <v>47.09</v>
      </c>
      <c r="E417" s="11">
        <v>39.24</v>
      </c>
      <c r="F417" s="11">
        <v>7.85</v>
      </c>
      <c r="G417" s="10" t="s">
        <v>65</v>
      </c>
      <c r="H417" s="10" t="s">
        <v>21</v>
      </c>
    </row>
    <row r="418" spans="1:8" ht="11" customHeight="1" x14ac:dyDescent="0.2">
      <c r="A418" s="9">
        <v>45824</v>
      </c>
      <c r="B418" s="10" t="s">
        <v>411</v>
      </c>
      <c r="C418" s="10" t="s">
        <v>416</v>
      </c>
      <c r="D418" s="11">
        <v>125.93</v>
      </c>
      <c r="E418" s="11">
        <v>104.94</v>
      </c>
      <c r="F418" s="11">
        <v>20.99</v>
      </c>
      <c r="G418" s="10" t="s">
        <v>65</v>
      </c>
      <c r="H418" s="10" t="s">
        <v>21</v>
      </c>
    </row>
    <row r="419" spans="1:8" ht="11" customHeight="1" x14ac:dyDescent="0.2">
      <c r="A419" s="9">
        <v>45824</v>
      </c>
      <c r="B419" s="10" t="s">
        <v>411</v>
      </c>
      <c r="C419" s="10" t="s">
        <v>420</v>
      </c>
      <c r="D419" s="11">
        <v>25.2</v>
      </c>
      <c r="E419" s="11">
        <v>21</v>
      </c>
      <c r="F419" s="11">
        <v>4.2</v>
      </c>
      <c r="G419" s="10" t="s">
        <v>65</v>
      </c>
      <c r="H419" s="10" t="s">
        <v>21</v>
      </c>
    </row>
    <row r="420" spans="1:8" ht="11" customHeight="1" x14ac:dyDescent="0.2">
      <c r="A420" s="12" t="s">
        <v>421</v>
      </c>
      <c r="B420" s="12"/>
      <c r="C420" s="12"/>
      <c r="D420" s="13">
        <f>SUM(D408:D419)</f>
        <v>511.26</v>
      </c>
      <c r="E420" s="13">
        <f>SUM(E408:E419)</f>
        <v>441.53999999999996</v>
      </c>
      <c r="F420" s="13">
        <f>SUM(F408:F419)</f>
        <v>69.720000000000013</v>
      </c>
      <c r="G420" s="12"/>
      <c r="H420" s="12"/>
    </row>
    <row r="421" spans="1:8" ht="13.45" customHeight="1" x14ac:dyDescent="0.2"/>
    <row r="422" spans="1:8" s="3" customFormat="1" ht="12.15" customHeight="1" x14ac:dyDescent="0.2">
      <c r="A422" s="14" t="s">
        <v>422</v>
      </c>
      <c r="B422" s="14"/>
      <c r="C422" s="14"/>
      <c r="D422" s="14"/>
      <c r="E422" s="14"/>
      <c r="F422" s="14"/>
      <c r="G422" s="14"/>
      <c r="H422" s="14"/>
    </row>
    <row r="423" spans="1:8" ht="11" customHeight="1" x14ac:dyDescent="0.2">
      <c r="A423" s="6">
        <v>45786</v>
      </c>
      <c r="B423" s="7" t="s">
        <v>423</v>
      </c>
      <c r="C423" s="7" t="s">
        <v>424</v>
      </c>
      <c r="D423" s="8">
        <v>78</v>
      </c>
      <c r="E423" s="8">
        <v>65</v>
      </c>
      <c r="F423" s="8">
        <v>13</v>
      </c>
      <c r="G423" s="7" t="s">
        <v>29</v>
      </c>
      <c r="H423" s="7" t="s">
        <v>97</v>
      </c>
    </row>
    <row r="424" spans="1:8" ht="11" customHeight="1" x14ac:dyDescent="0.2">
      <c r="A424" s="9">
        <v>45786</v>
      </c>
      <c r="B424" s="10" t="s">
        <v>423</v>
      </c>
      <c r="C424" s="10" t="s">
        <v>425</v>
      </c>
      <c r="D424" s="11">
        <v>78</v>
      </c>
      <c r="E424" s="11">
        <v>65</v>
      </c>
      <c r="F424" s="11">
        <v>13</v>
      </c>
      <c r="G424" s="10" t="s">
        <v>29</v>
      </c>
      <c r="H424" s="10" t="s">
        <v>19</v>
      </c>
    </row>
    <row r="425" spans="1:8" ht="11" customHeight="1" x14ac:dyDescent="0.2">
      <c r="A425" s="12" t="s">
        <v>426</v>
      </c>
      <c r="B425" s="12"/>
      <c r="C425" s="12"/>
      <c r="D425" s="13">
        <f>SUM(D423:D424)</f>
        <v>156</v>
      </c>
      <c r="E425" s="13">
        <f>SUM(E423:E424)</f>
        <v>130</v>
      </c>
      <c r="F425" s="13">
        <f>SUM(F423:F424)</f>
        <v>26</v>
      </c>
      <c r="G425" s="12"/>
      <c r="H425" s="12"/>
    </row>
    <row r="426" spans="1:8" ht="13.45" customHeight="1" x14ac:dyDescent="0.2"/>
    <row r="427" spans="1:8" s="3" customFormat="1" ht="12.15" customHeight="1" x14ac:dyDescent="0.2">
      <c r="A427" s="14" t="s">
        <v>427</v>
      </c>
      <c r="B427" s="14"/>
      <c r="C427" s="14"/>
      <c r="D427" s="14"/>
      <c r="E427" s="14"/>
      <c r="F427" s="14"/>
      <c r="G427" s="14"/>
      <c r="H427" s="14"/>
    </row>
    <row r="428" spans="1:8" ht="11" customHeight="1" x14ac:dyDescent="0.2">
      <c r="A428" s="6">
        <v>45835</v>
      </c>
      <c r="B428" s="7" t="s">
        <v>428</v>
      </c>
      <c r="C428" s="7" t="s">
        <v>429</v>
      </c>
      <c r="D428" s="8">
        <v>985.5</v>
      </c>
      <c r="E428" s="8">
        <v>985.5</v>
      </c>
      <c r="F428" s="8">
        <v>0</v>
      </c>
      <c r="G428" s="7" t="s">
        <v>24</v>
      </c>
      <c r="H428" s="7" t="s">
        <v>108</v>
      </c>
    </row>
    <row r="429" spans="1:8" ht="11" customHeight="1" x14ac:dyDescent="0.2">
      <c r="A429" s="12" t="s">
        <v>430</v>
      </c>
      <c r="B429" s="12"/>
      <c r="C429" s="12"/>
      <c r="D429" s="13">
        <f>D428</f>
        <v>985.5</v>
      </c>
      <c r="E429" s="13">
        <f>E428</f>
        <v>985.5</v>
      </c>
      <c r="F429" s="13">
        <f>F428</f>
        <v>0</v>
      </c>
      <c r="G429" s="12"/>
      <c r="H429" s="12"/>
    </row>
    <row r="430" spans="1:8" ht="13.45" customHeight="1" x14ac:dyDescent="0.2"/>
    <row r="431" spans="1:8" s="3" customFormat="1" ht="12.15" customHeight="1" x14ac:dyDescent="0.2">
      <c r="A431" s="14" t="s">
        <v>431</v>
      </c>
      <c r="B431" s="14"/>
      <c r="C431" s="14"/>
      <c r="D431" s="14"/>
      <c r="E431" s="14"/>
      <c r="F431" s="14"/>
      <c r="G431" s="14"/>
      <c r="H431" s="14"/>
    </row>
    <row r="432" spans="1:8" ht="11" customHeight="1" x14ac:dyDescent="0.2">
      <c r="A432" s="6">
        <v>45814</v>
      </c>
      <c r="B432" s="7" t="s">
        <v>432</v>
      </c>
      <c r="C432" s="7" t="s">
        <v>433</v>
      </c>
      <c r="D432" s="8">
        <v>1533</v>
      </c>
      <c r="E432" s="8">
        <v>1277.5</v>
      </c>
      <c r="F432" s="8">
        <v>255.5</v>
      </c>
      <c r="G432" s="7" t="s">
        <v>24</v>
      </c>
      <c r="H432" s="7" t="s">
        <v>100</v>
      </c>
    </row>
    <row r="433" spans="1:8" ht="11" customHeight="1" x14ac:dyDescent="0.2">
      <c r="A433" s="12" t="s">
        <v>434</v>
      </c>
      <c r="B433" s="12"/>
      <c r="C433" s="12"/>
      <c r="D433" s="13">
        <f>D432</f>
        <v>1533</v>
      </c>
      <c r="E433" s="13">
        <f>E432</f>
        <v>1277.5</v>
      </c>
      <c r="F433" s="13">
        <f>F432</f>
        <v>255.5</v>
      </c>
      <c r="G433" s="12"/>
      <c r="H433" s="12"/>
    </row>
    <row r="434" spans="1:8" ht="13.45" customHeight="1" x14ac:dyDescent="0.2"/>
    <row r="435" spans="1:8" s="3" customFormat="1" ht="12.15" customHeight="1" x14ac:dyDescent="0.2">
      <c r="A435" s="14" t="s">
        <v>435</v>
      </c>
      <c r="B435" s="14"/>
      <c r="C435" s="14"/>
      <c r="D435" s="14"/>
      <c r="E435" s="14"/>
      <c r="F435" s="14"/>
      <c r="G435" s="14"/>
      <c r="H435" s="14"/>
    </row>
    <row r="436" spans="1:8" ht="11" customHeight="1" x14ac:dyDescent="0.2">
      <c r="A436" s="6">
        <v>45769</v>
      </c>
      <c r="B436" s="7" t="s">
        <v>436</v>
      </c>
      <c r="C436" s="7" t="s">
        <v>437</v>
      </c>
      <c r="D436" s="8">
        <v>1324.8</v>
      </c>
      <c r="E436" s="8">
        <v>1104</v>
      </c>
      <c r="F436" s="8">
        <v>220.8</v>
      </c>
      <c r="G436" s="7" t="s">
        <v>29</v>
      </c>
      <c r="H436" s="7" t="s">
        <v>108</v>
      </c>
    </row>
    <row r="437" spans="1:8" ht="11" customHeight="1" x14ac:dyDescent="0.2">
      <c r="A437" s="9">
        <v>45772</v>
      </c>
      <c r="B437" s="10" t="s">
        <v>436</v>
      </c>
      <c r="C437" s="10" t="s">
        <v>70</v>
      </c>
      <c r="D437" s="11">
        <v>126.7</v>
      </c>
      <c r="E437" s="11">
        <v>126.7</v>
      </c>
      <c r="F437" s="11">
        <v>0</v>
      </c>
      <c r="G437" s="10" t="s">
        <v>29</v>
      </c>
      <c r="H437" s="10" t="s">
        <v>17</v>
      </c>
    </row>
    <row r="438" spans="1:8" ht="11" customHeight="1" x14ac:dyDescent="0.2">
      <c r="A438" s="9">
        <v>45802</v>
      </c>
      <c r="B438" s="10" t="s">
        <v>436</v>
      </c>
      <c r="C438" s="10" t="s">
        <v>438</v>
      </c>
      <c r="D438" s="11">
        <v>126.7</v>
      </c>
      <c r="E438" s="11">
        <v>126.7</v>
      </c>
      <c r="F438" s="11">
        <v>0</v>
      </c>
      <c r="G438" s="10" t="s">
        <v>29</v>
      </c>
      <c r="H438" s="10" t="s">
        <v>17</v>
      </c>
    </row>
    <row r="439" spans="1:8" ht="11" customHeight="1" x14ac:dyDescent="0.2">
      <c r="A439" s="9">
        <v>45833</v>
      </c>
      <c r="B439" s="10" t="s">
        <v>436</v>
      </c>
      <c r="C439" s="10" t="s">
        <v>439</v>
      </c>
      <c r="D439" s="11">
        <v>126.7</v>
      </c>
      <c r="E439" s="11">
        <v>126.7</v>
      </c>
      <c r="F439" s="11">
        <v>0</v>
      </c>
      <c r="G439" s="10" t="s">
        <v>29</v>
      </c>
      <c r="H439" s="10" t="s">
        <v>17</v>
      </c>
    </row>
    <row r="440" spans="1:8" ht="11" customHeight="1" x14ac:dyDescent="0.2">
      <c r="A440" s="12" t="s">
        <v>440</v>
      </c>
      <c r="B440" s="12"/>
      <c r="C440" s="12"/>
      <c r="D440" s="13">
        <f>SUM(D436:D439)</f>
        <v>1704.9</v>
      </c>
      <c r="E440" s="13">
        <f>SUM(E436:E439)</f>
        <v>1484.1000000000001</v>
      </c>
      <c r="F440" s="13">
        <f>SUM(F436:F439)</f>
        <v>220.8</v>
      </c>
      <c r="G440" s="12"/>
      <c r="H440" s="12"/>
    </row>
    <row r="441" spans="1:8" ht="13.45" customHeight="1" x14ac:dyDescent="0.2"/>
    <row r="442" spans="1:8" s="3" customFormat="1" ht="12.15" customHeight="1" x14ac:dyDescent="0.2">
      <c r="A442" s="14" t="s">
        <v>441</v>
      </c>
      <c r="B442" s="14"/>
      <c r="C442" s="14"/>
      <c r="D442" s="14"/>
      <c r="E442" s="14"/>
      <c r="F442" s="14"/>
      <c r="G442" s="14"/>
      <c r="H442" s="14"/>
    </row>
    <row r="443" spans="1:8" ht="11" customHeight="1" x14ac:dyDescent="0.2">
      <c r="A443" s="6">
        <v>45807</v>
      </c>
      <c r="B443" s="7" t="s">
        <v>442</v>
      </c>
      <c r="C443" s="7" t="s">
        <v>443</v>
      </c>
      <c r="D443" s="8">
        <v>23552.04</v>
      </c>
      <c r="E443" s="8">
        <v>19626.7</v>
      </c>
      <c r="F443" s="8">
        <v>3925.34</v>
      </c>
      <c r="G443" s="7" t="s">
        <v>13</v>
      </c>
      <c r="H443" s="7" t="s">
        <v>16</v>
      </c>
    </row>
    <row r="444" spans="1:8" ht="11" customHeight="1" x14ac:dyDescent="0.2">
      <c r="A444" s="12" t="s">
        <v>444</v>
      </c>
      <c r="B444" s="12"/>
      <c r="C444" s="12"/>
      <c r="D444" s="13">
        <f>D443</f>
        <v>23552.04</v>
      </c>
      <c r="E444" s="13">
        <f>E443</f>
        <v>19626.7</v>
      </c>
      <c r="F444" s="13">
        <f>F443</f>
        <v>3925.34</v>
      </c>
      <c r="G444" s="12"/>
      <c r="H444" s="12"/>
    </row>
    <row r="445" spans="1:8" ht="13.45" customHeight="1" x14ac:dyDescent="0.2"/>
    <row r="446" spans="1:8" s="3" customFormat="1" ht="12.15" customHeight="1" x14ac:dyDescent="0.2">
      <c r="A446" s="14" t="s">
        <v>445</v>
      </c>
      <c r="B446" s="14"/>
      <c r="C446" s="14"/>
      <c r="D446" s="14"/>
      <c r="E446" s="14"/>
      <c r="F446" s="14"/>
      <c r="G446" s="14"/>
      <c r="H446" s="14"/>
    </row>
    <row r="447" spans="1:8" ht="11" customHeight="1" x14ac:dyDescent="0.2">
      <c r="A447" s="6">
        <v>45758</v>
      </c>
      <c r="B447" s="7" t="s">
        <v>446</v>
      </c>
      <c r="C447" s="7" t="s">
        <v>447</v>
      </c>
      <c r="D447" s="8">
        <v>446.4</v>
      </c>
      <c r="E447" s="8">
        <v>372</v>
      </c>
      <c r="F447" s="8">
        <v>74.400000000000006</v>
      </c>
      <c r="G447" s="7" t="s">
        <v>24</v>
      </c>
      <c r="H447" s="7" t="s">
        <v>25</v>
      </c>
    </row>
    <row r="448" spans="1:8" ht="11" customHeight="1" x14ac:dyDescent="0.2">
      <c r="A448" s="9">
        <v>45793</v>
      </c>
      <c r="B448" s="10" t="s">
        <v>446</v>
      </c>
      <c r="C448" s="10" t="s">
        <v>448</v>
      </c>
      <c r="D448" s="11">
        <v>-446.4</v>
      </c>
      <c r="E448" s="11">
        <v>-372</v>
      </c>
      <c r="F448" s="11">
        <v>-74.400000000000006</v>
      </c>
      <c r="G448" s="10" t="s">
        <v>24</v>
      </c>
      <c r="H448" s="10" t="s">
        <v>25</v>
      </c>
    </row>
    <row r="449" spans="1:8" ht="11" customHeight="1" x14ac:dyDescent="0.2">
      <c r="A449" s="12" t="s">
        <v>449</v>
      </c>
      <c r="B449" s="12"/>
      <c r="C449" s="12"/>
      <c r="D449" s="13">
        <f>SUM(D447:D448)</f>
        <v>0</v>
      </c>
      <c r="E449" s="13">
        <f>SUM(E447:E448)</f>
        <v>0</v>
      </c>
      <c r="F449" s="13">
        <f>SUM(F447:F448)</f>
        <v>0</v>
      </c>
      <c r="G449" s="12"/>
      <c r="H449" s="12"/>
    </row>
    <row r="450" spans="1:8" ht="13.45" customHeight="1" x14ac:dyDescent="0.2"/>
    <row r="451" spans="1:8" s="3" customFormat="1" ht="12.15" customHeight="1" x14ac:dyDescent="0.2">
      <c r="A451" s="14" t="s">
        <v>450</v>
      </c>
      <c r="B451" s="14"/>
      <c r="C451" s="14"/>
      <c r="D451" s="14"/>
      <c r="E451" s="14"/>
      <c r="F451" s="14"/>
      <c r="G451" s="14"/>
      <c r="H451" s="14"/>
    </row>
    <row r="452" spans="1:8" ht="11" customHeight="1" x14ac:dyDescent="0.2">
      <c r="A452" s="6">
        <v>45754</v>
      </c>
      <c r="B452" s="7" t="s">
        <v>451</v>
      </c>
      <c r="C452" s="7" t="s">
        <v>452</v>
      </c>
      <c r="D452" s="8">
        <v>532.02</v>
      </c>
      <c r="E452" s="8">
        <v>443.35</v>
      </c>
      <c r="F452" s="8">
        <v>88.67</v>
      </c>
      <c r="G452" s="7" t="s">
        <v>29</v>
      </c>
      <c r="H452" s="7" t="s">
        <v>17</v>
      </c>
    </row>
    <row r="453" spans="1:8" ht="11" customHeight="1" x14ac:dyDescent="0.2">
      <c r="A453" s="9">
        <v>45786</v>
      </c>
      <c r="B453" s="10" t="s">
        <v>451</v>
      </c>
      <c r="C453" s="10" t="s">
        <v>453</v>
      </c>
      <c r="D453" s="11">
        <v>393.72</v>
      </c>
      <c r="E453" s="11">
        <v>328.1</v>
      </c>
      <c r="F453" s="11">
        <v>65.62</v>
      </c>
      <c r="G453" s="10" t="s">
        <v>29</v>
      </c>
      <c r="H453" s="10" t="s">
        <v>17</v>
      </c>
    </row>
    <row r="454" spans="1:8" ht="11" customHeight="1" x14ac:dyDescent="0.2">
      <c r="A454" s="9">
        <v>45814</v>
      </c>
      <c r="B454" s="10" t="s">
        <v>451</v>
      </c>
      <c r="C454" s="10" t="s">
        <v>454</v>
      </c>
      <c r="D454" s="11">
        <v>813.72</v>
      </c>
      <c r="E454" s="11">
        <v>678.1</v>
      </c>
      <c r="F454" s="11">
        <v>135.62</v>
      </c>
      <c r="G454" s="10" t="s">
        <v>29</v>
      </c>
      <c r="H454" s="10" t="s">
        <v>17</v>
      </c>
    </row>
    <row r="455" spans="1:8" ht="11" customHeight="1" x14ac:dyDescent="0.2">
      <c r="A455" s="12" t="s">
        <v>455</v>
      </c>
      <c r="B455" s="12"/>
      <c r="C455" s="12"/>
      <c r="D455" s="13">
        <f>SUM(D452:D454)</f>
        <v>1739.46</v>
      </c>
      <c r="E455" s="13">
        <f>SUM(E452:E454)</f>
        <v>1449.5500000000002</v>
      </c>
      <c r="F455" s="13">
        <f>SUM(F452:F454)</f>
        <v>289.91000000000003</v>
      </c>
      <c r="G455" s="12"/>
      <c r="H455" s="12"/>
    </row>
    <row r="456" spans="1:8" ht="13.45" customHeight="1" x14ac:dyDescent="0.2"/>
    <row r="457" spans="1:8" s="3" customFormat="1" ht="12.15" customHeight="1" x14ac:dyDescent="0.2">
      <c r="A457" s="14" t="s">
        <v>456</v>
      </c>
      <c r="B457" s="14"/>
      <c r="C457" s="14"/>
      <c r="D457" s="14"/>
      <c r="E457" s="14"/>
      <c r="F457" s="14"/>
      <c r="G457" s="14"/>
      <c r="H457" s="14"/>
    </row>
    <row r="458" spans="1:8" ht="11" customHeight="1" x14ac:dyDescent="0.2">
      <c r="A458" s="6">
        <v>45811</v>
      </c>
      <c r="B458" s="7" t="s">
        <v>457</v>
      </c>
      <c r="C458" s="7" t="s">
        <v>458</v>
      </c>
      <c r="D458" s="8">
        <v>73.14</v>
      </c>
      <c r="E458" s="8">
        <v>60.95</v>
      </c>
      <c r="F458" s="8">
        <v>12.19</v>
      </c>
      <c r="G458" s="7" t="s">
        <v>41</v>
      </c>
      <c r="H458" s="7" t="s">
        <v>42</v>
      </c>
    </row>
    <row r="459" spans="1:8" ht="11" customHeight="1" x14ac:dyDescent="0.2">
      <c r="A459" s="12" t="s">
        <v>459</v>
      </c>
      <c r="B459" s="12"/>
      <c r="C459" s="12"/>
      <c r="D459" s="13">
        <f>D458</f>
        <v>73.14</v>
      </c>
      <c r="E459" s="13">
        <f>E458</f>
        <v>60.95</v>
      </c>
      <c r="F459" s="13">
        <f>F458</f>
        <v>12.19</v>
      </c>
      <c r="G459" s="12"/>
      <c r="H459" s="12"/>
    </row>
    <row r="460" spans="1:8" ht="13.45" customHeight="1" x14ac:dyDescent="0.2"/>
    <row r="461" spans="1:8" s="3" customFormat="1" ht="12.15" customHeight="1" x14ac:dyDescent="0.2">
      <c r="A461" s="14" t="s">
        <v>460</v>
      </c>
      <c r="B461" s="14"/>
      <c r="C461" s="14"/>
      <c r="D461" s="14"/>
      <c r="E461" s="14"/>
      <c r="F461" s="14"/>
      <c r="G461" s="14"/>
      <c r="H461" s="14"/>
    </row>
    <row r="462" spans="1:8" ht="11" customHeight="1" x14ac:dyDescent="0.2">
      <c r="A462" s="6">
        <v>45755</v>
      </c>
      <c r="B462" s="7" t="s">
        <v>461</v>
      </c>
      <c r="C462" s="7" t="s">
        <v>462</v>
      </c>
      <c r="D462" s="8">
        <v>121.93</v>
      </c>
      <c r="E462" s="8">
        <v>101.61</v>
      </c>
      <c r="F462" s="8">
        <v>20.32</v>
      </c>
      <c r="G462" s="7" t="s">
        <v>68</v>
      </c>
      <c r="H462" s="7" t="s">
        <v>97</v>
      </c>
    </row>
    <row r="463" spans="1:8" ht="10.5" customHeight="1" x14ac:dyDescent="0.2">
      <c r="A463" s="12" t="s">
        <v>463</v>
      </c>
      <c r="B463" s="12"/>
      <c r="C463" s="12"/>
      <c r="D463" s="13">
        <f>D462</f>
        <v>121.93</v>
      </c>
      <c r="E463" s="13">
        <f>E462</f>
        <v>101.61</v>
      </c>
      <c r="F463" s="13">
        <f>F462</f>
        <v>20.32</v>
      </c>
      <c r="G463" s="12"/>
      <c r="H463" s="12"/>
    </row>
    <row r="464" spans="1:8" ht="13.45" customHeight="1" x14ac:dyDescent="0.2"/>
    <row r="465" spans="1:8" s="3" customFormat="1" ht="12.15" customHeight="1" x14ac:dyDescent="0.2">
      <c r="A465" s="14" t="s">
        <v>464</v>
      </c>
      <c r="B465" s="14"/>
      <c r="C465" s="14"/>
      <c r="D465" s="14"/>
      <c r="E465" s="14"/>
      <c r="F465" s="14"/>
      <c r="G465" s="14"/>
      <c r="H465" s="14"/>
    </row>
    <row r="466" spans="1:8" ht="11" customHeight="1" x14ac:dyDescent="0.2">
      <c r="A466" s="6">
        <v>45783</v>
      </c>
      <c r="B466" s="7" t="s">
        <v>465</v>
      </c>
      <c r="C466" s="7" t="s">
        <v>466</v>
      </c>
      <c r="D466" s="8">
        <v>180</v>
      </c>
      <c r="E466" s="8">
        <v>180</v>
      </c>
      <c r="F466" s="8">
        <v>0</v>
      </c>
      <c r="G466" s="7" t="s">
        <v>71</v>
      </c>
      <c r="H466" s="7" t="s">
        <v>17</v>
      </c>
    </row>
    <row r="467" spans="1:8" ht="11" customHeight="1" x14ac:dyDescent="0.2">
      <c r="A467" s="9">
        <v>45790</v>
      </c>
      <c r="B467" s="10" t="s">
        <v>465</v>
      </c>
      <c r="C467" s="10" t="s">
        <v>467</v>
      </c>
      <c r="D467" s="11">
        <v>157.5</v>
      </c>
      <c r="E467" s="11">
        <v>157.5</v>
      </c>
      <c r="F467" s="11">
        <v>0</v>
      </c>
      <c r="G467" s="10" t="s">
        <v>71</v>
      </c>
      <c r="H467" s="10" t="s">
        <v>17</v>
      </c>
    </row>
    <row r="468" spans="1:8" ht="11" customHeight="1" x14ac:dyDescent="0.2">
      <c r="A468" s="9">
        <v>45832</v>
      </c>
      <c r="B468" s="10" t="s">
        <v>465</v>
      </c>
      <c r="C468" s="10" t="s">
        <v>252</v>
      </c>
      <c r="D468" s="11">
        <v>85</v>
      </c>
      <c r="E468" s="11">
        <v>85</v>
      </c>
      <c r="F468" s="11">
        <v>0</v>
      </c>
      <c r="G468" s="10" t="s">
        <v>71</v>
      </c>
      <c r="H468" s="10" t="s">
        <v>17</v>
      </c>
    </row>
    <row r="469" spans="1:8" ht="11" customHeight="1" x14ac:dyDescent="0.2">
      <c r="A469" s="12" t="s">
        <v>468</v>
      </c>
      <c r="B469" s="12"/>
      <c r="C469" s="12"/>
      <c r="D469" s="13">
        <f>SUM(D466:D468)</f>
        <v>422.5</v>
      </c>
      <c r="E469" s="13">
        <f>SUM(E466:E468)</f>
        <v>422.5</v>
      </c>
      <c r="F469" s="13">
        <f>SUM(F466:F468)</f>
        <v>0</v>
      </c>
      <c r="G469" s="12"/>
      <c r="H469" s="12"/>
    </row>
    <row r="470" spans="1:8" ht="13.45" customHeight="1" x14ac:dyDescent="0.2"/>
    <row r="471" spans="1:8" s="3" customFormat="1" ht="12.15" customHeight="1" x14ac:dyDescent="0.2">
      <c r="A471" s="14" t="s">
        <v>469</v>
      </c>
      <c r="B471" s="14"/>
      <c r="C471" s="14"/>
      <c r="D471" s="14"/>
      <c r="E471" s="14"/>
      <c r="F471" s="14"/>
      <c r="G471" s="14"/>
      <c r="H471" s="14"/>
    </row>
    <row r="472" spans="1:8" ht="11" customHeight="1" x14ac:dyDescent="0.2">
      <c r="A472" s="6">
        <v>45769</v>
      </c>
      <c r="B472" s="7" t="s">
        <v>470</v>
      </c>
      <c r="C472" s="7" t="s">
        <v>471</v>
      </c>
      <c r="D472" s="8">
        <v>133.19999999999999</v>
      </c>
      <c r="E472" s="8">
        <v>111</v>
      </c>
      <c r="F472" s="8">
        <v>22.2</v>
      </c>
      <c r="G472" s="7" t="s">
        <v>95</v>
      </c>
      <c r="H472" s="7" t="s">
        <v>19</v>
      </c>
    </row>
    <row r="473" spans="1:8" ht="11" customHeight="1" x14ac:dyDescent="0.2">
      <c r="A473" s="9">
        <v>45769</v>
      </c>
      <c r="B473" s="10" t="s">
        <v>470</v>
      </c>
      <c r="C473" s="10" t="s">
        <v>471</v>
      </c>
      <c r="D473" s="11">
        <v>30</v>
      </c>
      <c r="E473" s="11">
        <v>25</v>
      </c>
      <c r="F473" s="11">
        <v>5</v>
      </c>
      <c r="G473" s="10" t="s">
        <v>95</v>
      </c>
      <c r="H473" s="10" t="s">
        <v>97</v>
      </c>
    </row>
    <row r="474" spans="1:8" ht="11" customHeight="1" x14ac:dyDescent="0.2">
      <c r="A474" s="9">
        <v>45828</v>
      </c>
      <c r="B474" s="10" t="s">
        <v>470</v>
      </c>
      <c r="C474" s="10" t="s">
        <v>472</v>
      </c>
      <c r="D474" s="11">
        <v>126</v>
      </c>
      <c r="E474" s="11">
        <v>105</v>
      </c>
      <c r="F474" s="11">
        <v>21</v>
      </c>
      <c r="G474" s="10" t="s">
        <v>95</v>
      </c>
      <c r="H474" s="10" t="s">
        <v>19</v>
      </c>
    </row>
    <row r="475" spans="1:8" ht="11" customHeight="1" x14ac:dyDescent="0.2">
      <c r="A475" s="12" t="s">
        <v>473</v>
      </c>
      <c r="B475" s="12"/>
      <c r="C475" s="12"/>
      <c r="D475" s="13">
        <f>SUM(D472:D474)</f>
        <v>289.2</v>
      </c>
      <c r="E475" s="13">
        <f>SUM(E472:E474)</f>
        <v>241</v>
      </c>
      <c r="F475" s="13">
        <f>SUM(F472:F474)</f>
        <v>48.2</v>
      </c>
      <c r="G475" s="12"/>
      <c r="H475" s="12"/>
    </row>
    <row r="476" spans="1:8" ht="13.45" customHeight="1" x14ac:dyDescent="0.2"/>
    <row r="477" spans="1:8" s="3" customFormat="1" ht="12.15" customHeight="1" x14ac:dyDescent="0.2">
      <c r="A477" s="14" t="s">
        <v>474</v>
      </c>
      <c r="B477" s="14"/>
      <c r="C477" s="14"/>
      <c r="D477" s="14"/>
      <c r="E477" s="14"/>
      <c r="F477" s="14"/>
      <c r="G477" s="14"/>
      <c r="H477" s="14"/>
    </row>
    <row r="478" spans="1:8" ht="11" customHeight="1" x14ac:dyDescent="0.2">
      <c r="A478" s="6">
        <v>45748</v>
      </c>
      <c r="B478" s="7" t="s">
        <v>475</v>
      </c>
      <c r="C478" s="7" t="s">
        <v>476</v>
      </c>
      <c r="D478" s="8">
        <v>149.97999999999999</v>
      </c>
      <c r="E478" s="8">
        <v>124.98</v>
      </c>
      <c r="F478" s="8">
        <v>25</v>
      </c>
      <c r="G478" s="7" t="s">
        <v>66</v>
      </c>
      <c r="H478" s="7" t="s">
        <v>21</v>
      </c>
    </row>
    <row r="479" spans="1:8" ht="11" customHeight="1" x14ac:dyDescent="0.2">
      <c r="A479" s="9">
        <v>45748</v>
      </c>
      <c r="B479" s="10" t="s">
        <v>475</v>
      </c>
      <c r="C479" s="10" t="s">
        <v>476</v>
      </c>
      <c r="D479" s="11">
        <v>61.98</v>
      </c>
      <c r="E479" s="11">
        <v>61.98</v>
      </c>
      <c r="F479" s="11">
        <v>0</v>
      </c>
      <c r="G479" s="10" t="s">
        <v>66</v>
      </c>
      <c r="H479" s="10" t="s">
        <v>21</v>
      </c>
    </row>
    <row r="480" spans="1:8" ht="11" customHeight="1" x14ac:dyDescent="0.2">
      <c r="A480" s="9">
        <v>45778</v>
      </c>
      <c r="B480" s="10" t="s">
        <v>475</v>
      </c>
      <c r="C480" s="10" t="s">
        <v>477</v>
      </c>
      <c r="D480" s="11">
        <v>17.989999999999998</v>
      </c>
      <c r="E480" s="11">
        <v>14.99</v>
      </c>
      <c r="F480" s="11">
        <v>3</v>
      </c>
      <c r="G480" s="10" t="s">
        <v>65</v>
      </c>
      <c r="H480" s="10" t="s">
        <v>21</v>
      </c>
    </row>
    <row r="481" spans="1:8" ht="11" customHeight="1" x14ac:dyDescent="0.2">
      <c r="A481" s="9">
        <v>45778</v>
      </c>
      <c r="B481" s="10" t="s">
        <v>475</v>
      </c>
      <c r="C481" s="10" t="s">
        <v>478</v>
      </c>
      <c r="D481" s="11">
        <v>197.3</v>
      </c>
      <c r="E481" s="11">
        <v>164.42</v>
      </c>
      <c r="F481" s="11">
        <v>32.880000000000003</v>
      </c>
      <c r="G481" s="10" t="s">
        <v>65</v>
      </c>
      <c r="H481" s="10" t="s">
        <v>21</v>
      </c>
    </row>
    <row r="482" spans="1:8" ht="11" customHeight="1" x14ac:dyDescent="0.2">
      <c r="A482" s="9">
        <v>45778</v>
      </c>
      <c r="B482" s="10" t="s">
        <v>475</v>
      </c>
      <c r="C482" s="10" t="s">
        <v>479</v>
      </c>
      <c r="D482" s="11">
        <v>426.98</v>
      </c>
      <c r="E482" s="11">
        <v>355.82</v>
      </c>
      <c r="F482" s="11">
        <v>71.16</v>
      </c>
      <c r="G482" s="10" t="s">
        <v>65</v>
      </c>
      <c r="H482" s="10" t="s">
        <v>21</v>
      </c>
    </row>
    <row r="483" spans="1:8" ht="11" customHeight="1" x14ac:dyDescent="0.2">
      <c r="A483" s="9">
        <v>45778</v>
      </c>
      <c r="B483" s="10" t="s">
        <v>475</v>
      </c>
      <c r="C483" s="10" t="s">
        <v>480</v>
      </c>
      <c r="D483" s="11">
        <v>10.39</v>
      </c>
      <c r="E483" s="11">
        <v>8.66</v>
      </c>
      <c r="F483" s="11">
        <v>1.73</v>
      </c>
      <c r="G483" s="10" t="s">
        <v>65</v>
      </c>
      <c r="H483" s="10" t="s">
        <v>21</v>
      </c>
    </row>
    <row r="484" spans="1:8" ht="11" customHeight="1" x14ac:dyDescent="0.2">
      <c r="A484" s="9">
        <v>45778</v>
      </c>
      <c r="B484" s="10" t="s">
        <v>475</v>
      </c>
      <c r="C484" s="10" t="s">
        <v>481</v>
      </c>
      <c r="D484" s="11">
        <v>40.479999999999997</v>
      </c>
      <c r="E484" s="11">
        <v>33.729999999999997</v>
      </c>
      <c r="F484" s="11">
        <v>6.75</v>
      </c>
      <c r="G484" s="10" t="s">
        <v>65</v>
      </c>
      <c r="H484" s="10" t="s">
        <v>21</v>
      </c>
    </row>
    <row r="485" spans="1:8" ht="11" customHeight="1" x14ac:dyDescent="0.2">
      <c r="A485" s="9">
        <v>45778</v>
      </c>
      <c r="B485" s="10" t="s">
        <v>475</v>
      </c>
      <c r="C485" s="10" t="s">
        <v>482</v>
      </c>
      <c r="D485" s="11">
        <v>14.99</v>
      </c>
      <c r="E485" s="11">
        <v>12.49</v>
      </c>
      <c r="F485" s="11">
        <v>2.5</v>
      </c>
      <c r="G485" s="10" t="s">
        <v>65</v>
      </c>
      <c r="H485" s="10" t="s">
        <v>21</v>
      </c>
    </row>
    <row r="486" spans="1:8" ht="11" customHeight="1" x14ac:dyDescent="0.2">
      <c r="A486" s="9">
        <v>45778</v>
      </c>
      <c r="B486" s="10" t="s">
        <v>475</v>
      </c>
      <c r="C486" s="10" t="s">
        <v>483</v>
      </c>
      <c r="D486" s="11">
        <v>71.92</v>
      </c>
      <c r="E486" s="11">
        <v>59.93</v>
      </c>
      <c r="F486" s="11">
        <v>11.99</v>
      </c>
      <c r="G486" s="10" t="s">
        <v>65</v>
      </c>
      <c r="H486" s="10" t="s">
        <v>21</v>
      </c>
    </row>
    <row r="487" spans="1:8" ht="11" customHeight="1" x14ac:dyDescent="0.2">
      <c r="A487" s="9">
        <v>45778</v>
      </c>
      <c r="B487" s="10" t="s">
        <v>475</v>
      </c>
      <c r="C487" s="10" t="s">
        <v>484</v>
      </c>
      <c r="D487" s="11">
        <v>119.1</v>
      </c>
      <c r="E487" s="11">
        <v>99.25</v>
      </c>
      <c r="F487" s="11">
        <v>19.850000000000001</v>
      </c>
      <c r="G487" s="10" t="s">
        <v>65</v>
      </c>
      <c r="H487" s="10" t="s">
        <v>21</v>
      </c>
    </row>
    <row r="488" spans="1:8" ht="11" customHeight="1" x14ac:dyDescent="0.2">
      <c r="A488" s="9">
        <v>45783</v>
      </c>
      <c r="B488" s="10" t="s">
        <v>475</v>
      </c>
      <c r="C488" s="10" t="s">
        <v>466</v>
      </c>
      <c r="D488" s="11">
        <v>194.96</v>
      </c>
      <c r="E488" s="11">
        <v>162.47</v>
      </c>
      <c r="F488" s="11">
        <v>32.49</v>
      </c>
      <c r="G488" s="10" t="s">
        <v>66</v>
      </c>
      <c r="H488" s="10" t="s">
        <v>21</v>
      </c>
    </row>
    <row r="489" spans="1:8" ht="11" customHeight="1" x14ac:dyDescent="0.2">
      <c r="A489" s="9">
        <v>45810</v>
      </c>
      <c r="B489" s="10" t="s">
        <v>475</v>
      </c>
      <c r="C489" s="10" t="s">
        <v>485</v>
      </c>
      <c r="D489" s="11">
        <v>63.48</v>
      </c>
      <c r="E489" s="11">
        <v>52.9</v>
      </c>
      <c r="F489" s="11">
        <v>10.58</v>
      </c>
      <c r="G489" s="10" t="s">
        <v>95</v>
      </c>
      <c r="H489" s="10" t="s">
        <v>97</v>
      </c>
    </row>
    <row r="490" spans="1:8" ht="11" customHeight="1" x14ac:dyDescent="0.2">
      <c r="A490" s="9">
        <v>45811</v>
      </c>
      <c r="B490" s="10" t="s">
        <v>474</v>
      </c>
      <c r="C490" s="10" t="s">
        <v>486</v>
      </c>
      <c r="D490" s="11">
        <v>-14.99</v>
      </c>
      <c r="E490" s="11">
        <v>-12.49</v>
      </c>
      <c r="F490" s="11">
        <v>-2.5</v>
      </c>
      <c r="G490" s="10" t="s">
        <v>65</v>
      </c>
      <c r="H490" s="10" t="s">
        <v>21</v>
      </c>
    </row>
    <row r="491" spans="1:8" ht="11" customHeight="1" x14ac:dyDescent="0.2">
      <c r="A491" s="9">
        <v>45811</v>
      </c>
      <c r="B491" s="10" t="s">
        <v>474</v>
      </c>
      <c r="C491" s="10" t="s">
        <v>485</v>
      </c>
      <c r="D491" s="11">
        <v>14.99</v>
      </c>
      <c r="E491" s="11">
        <v>12.49</v>
      </c>
      <c r="F491" s="11">
        <v>2.5</v>
      </c>
      <c r="G491" s="10" t="s">
        <v>95</v>
      </c>
      <c r="H491" s="10" t="s">
        <v>97</v>
      </c>
    </row>
    <row r="492" spans="1:8" ht="11" customHeight="1" x14ac:dyDescent="0.2">
      <c r="A492" s="9">
        <v>45820</v>
      </c>
      <c r="B492" s="10" t="s">
        <v>475</v>
      </c>
      <c r="C492" s="10" t="s">
        <v>80</v>
      </c>
      <c r="D492" s="11">
        <v>78.989999999999995</v>
      </c>
      <c r="E492" s="11">
        <v>78.989999999999995</v>
      </c>
      <c r="F492" s="11">
        <v>0</v>
      </c>
      <c r="G492" s="10" t="s">
        <v>66</v>
      </c>
      <c r="H492" s="10" t="s">
        <v>21</v>
      </c>
    </row>
    <row r="493" spans="1:8" ht="11" customHeight="1" x14ac:dyDescent="0.2">
      <c r="A493" s="12" t="s">
        <v>487</v>
      </c>
      <c r="B493" s="12"/>
      <c r="C493" s="12"/>
      <c r="D493" s="13">
        <f>SUM(D478:D492)</f>
        <v>1448.54</v>
      </c>
      <c r="E493" s="13">
        <f>SUM(E478:E492)</f>
        <v>1230.6100000000001</v>
      </c>
      <c r="F493" s="13">
        <f>SUM(F478:F492)</f>
        <v>217.93</v>
      </c>
      <c r="G493" s="12"/>
      <c r="H493" s="12"/>
    </row>
    <row r="494" spans="1:8" ht="13.45" customHeight="1" x14ac:dyDescent="0.2"/>
    <row r="495" spans="1:8" s="3" customFormat="1" ht="12.15" customHeight="1" x14ac:dyDescent="0.2">
      <c r="A495" s="14" t="s">
        <v>488</v>
      </c>
      <c r="B495" s="14"/>
      <c r="C495" s="14"/>
      <c r="D495" s="14"/>
      <c r="E495" s="14"/>
      <c r="F495" s="14"/>
      <c r="G495" s="14"/>
      <c r="H495" s="14"/>
    </row>
    <row r="496" spans="1:8" ht="11" customHeight="1" x14ac:dyDescent="0.2">
      <c r="A496" s="6">
        <v>45786</v>
      </c>
      <c r="B496" s="7" t="s">
        <v>489</v>
      </c>
      <c r="C496" s="7" t="s">
        <v>490</v>
      </c>
      <c r="D496" s="8">
        <v>399.84</v>
      </c>
      <c r="E496" s="8">
        <v>333.2</v>
      </c>
      <c r="F496" s="8">
        <v>66.64</v>
      </c>
      <c r="G496" s="7" t="s">
        <v>24</v>
      </c>
      <c r="H496" s="7" t="s">
        <v>62</v>
      </c>
    </row>
    <row r="497" spans="1:8" ht="11" customHeight="1" x14ac:dyDescent="0.2">
      <c r="A497" s="12" t="s">
        <v>491</v>
      </c>
      <c r="B497" s="12"/>
      <c r="C497" s="12"/>
      <c r="D497" s="13">
        <f>D496</f>
        <v>399.84</v>
      </c>
      <c r="E497" s="13">
        <f>E496</f>
        <v>333.2</v>
      </c>
      <c r="F497" s="13">
        <f>F496</f>
        <v>66.64</v>
      </c>
      <c r="G497" s="12"/>
      <c r="H497" s="12"/>
    </row>
    <row r="498" spans="1:8" ht="13.45" customHeight="1" x14ac:dyDescent="0.2"/>
    <row r="499" spans="1:8" s="3" customFormat="1" ht="12.15" customHeight="1" x14ac:dyDescent="0.2">
      <c r="A499" s="14" t="s">
        <v>492</v>
      </c>
      <c r="B499" s="14"/>
      <c r="C499" s="14"/>
      <c r="D499" s="14"/>
      <c r="E499" s="14"/>
      <c r="F499" s="14"/>
      <c r="G499" s="14"/>
      <c r="H499" s="14"/>
    </row>
    <row r="500" spans="1:8" ht="11" customHeight="1" x14ac:dyDescent="0.2">
      <c r="A500" s="6">
        <v>45769</v>
      </c>
      <c r="B500" s="7" t="s">
        <v>493</v>
      </c>
      <c r="C500" s="7" t="s">
        <v>494</v>
      </c>
      <c r="D500" s="8">
        <v>19.78</v>
      </c>
      <c r="E500" s="8">
        <v>19.78</v>
      </c>
      <c r="F500" s="8">
        <v>0</v>
      </c>
      <c r="G500" s="7" t="s">
        <v>495</v>
      </c>
      <c r="H500" s="7" t="s">
        <v>25</v>
      </c>
    </row>
    <row r="501" spans="1:8" ht="11" customHeight="1" x14ac:dyDescent="0.2">
      <c r="A501" s="9">
        <v>45769</v>
      </c>
      <c r="B501" s="10" t="s">
        <v>493</v>
      </c>
      <c r="C501" s="10" t="s">
        <v>496</v>
      </c>
      <c r="D501" s="11">
        <v>35.090000000000003</v>
      </c>
      <c r="E501" s="11">
        <v>29.24</v>
      </c>
      <c r="F501" s="11">
        <v>5.85</v>
      </c>
      <c r="G501" s="10" t="s">
        <v>495</v>
      </c>
      <c r="H501" s="10" t="s">
        <v>19</v>
      </c>
    </row>
    <row r="502" spans="1:8" ht="11" customHeight="1" x14ac:dyDescent="0.2">
      <c r="A502" s="9">
        <v>45769</v>
      </c>
      <c r="B502" s="10" t="s">
        <v>493</v>
      </c>
      <c r="C502" s="10" t="s">
        <v>496</v>
      </c>
      <c r="D502" s="11">
        <v>45.01</v>
      </c>
      <c r="E502" s="11">
        <v>45.01</v>
      </c>
      <c r="F502" s="11">
        <v>0</v>
      </c>
      <c r="G502" s="10" t="s">
        <v>495</v>
      </c>
      <c r="H502" s="10" t="s">
        <v>19</v>
      </c>
    </row>
    <row r="503" spans="1:8" ht="11" customHeight="1" x14ac:dyDescent="0.2">
      <c r="A503" s="9">
        <v>45800</v>
      </c>
      <c r="B503" s="10" t="s">
        <v>493</v>
      </c>
      <c r="C503" s="10" t="s">
        <v>497</v>
      </c>
      <c r="D503" s="11">
        <v>53.58</v>
      </c>
      <c r="E503" s="11">
        <v>44.65</v>
      </c>
      <c r="F503" s="11">
        <v>8.93</v>
      </c>
      <c r="G503" s="10" t="s">
        <v>495</v>
      </c>
      <c r="H503" s="10" t="s">
        <v>19</v>
      </c>
    </row>
    <row r="504" spans="1:8" ht="11" customHeight="1" x14ac:dyDescent="0.2">
      <c r="A504" s="9">
        <v>45800</v>
      </c>
      <c r="B504" s="10" t="s">
        <v>493</v>
      </c>
      <c r="C504" s="10" t="s">
        <v>497</v>
      </c>
      <c r="D504" s="11">
        <v>68.33</v>
      </c>
      <c r="E504" s="11">
        <v>68.33</v>
      </c>
      <c r="F504" s="11">
        <v>0</v>
      </c>
      <c r="G504" s="10" t="s">
        <v>495</v>
      </c>
      <c r="H504" s="10" t="s">
        <v>19</v>
      </c>
    </row>
    <row r="505" spans="1:8" ht="11" customHeight="1" x14ac:dyDescent="0.2">
      <c r="A505" s="9">
        <v>45800</v>
      </c>
      <c r="B505" s="10" t="s">
        <v>493</v>
      </c>
      <c r="C505" s="10" t="s">
        <v>498</v>
      </c>
      <c r="D505" s="11">
        <v>41.83</v>
      </c>
      <c r="E505" s="11">
        <v>41.83</v>
      </c>
      <c r="F505" s="11">
        <v>0</v>
      </c>
      <c r="G505" s="10" t="s">
        <v>495</v>
      </c>
      <c r="H505" s="10" t="s">
        <v>25</v>
      </c>
    </row>
    <row r="506" spans="1:8" ht="11" customHeight="1" x14ac:dyDescent="0.2">
      <c r="A506" s="9">
        <v>45824</v>
      </c>
      <c r="B506" s="10" t="s">
        <v>493</v>
      </c>
      <c r="C506" s="10" t="s">
        <v>499</v>
      </c>
      <c r="D506" s="11">
        <v>44.84</v>
      </c>
      <c r="E506" s="11">
        <v>44.84</v>
      </c>
      <c r="F506" s="11">
        <v>0</v>
      </c>
      <c r="G506" s="10" t="s">
        <v>495</v>
      </c>
      <c r="H506" s="10" t="s">
        <v>25</v>
      </c>
    </row>
    <row r="507" spans="1:8" ht="11" customHeight="1" x14ac:dyDescent="0.2">
      <c r="A507" s="9">
        <v>45824</v>
      </c>
      <c r="B507" s="10" t="s">
        <v>493</v>
      </c>
      <c r="C507" s="10" t="s">
        <v>500</v>
      </c>
      <c r="D507" s="11">
        <v>41.23</v>
      </c>
      <c r="E507" s="11">
        <v>34.36</v>
      </c>
      <c r="F507" s="11">
        <v>6.87</v>
      </c>
      <c r="G507" s="10" t="s">
        <v>495</v>
      </c>
      <c r="H507" s="10" t="s">
        <v>19</v>
      </c>
    </row>
    <row r="508" spans="1:8" ht="11" customHeight="1" x14ac:dyDescent="0.2">
      <c r="A508" s="9">
        <v>45824</v>
      </c>
      <c r="B508" s="10" t="s">
        <v>493</v>
      </c>
      <c r="C508" s="10" t="s">
        <v>500</v>
      </c>
      <c r="D508" s="11">
        <v>52.56</v>
      </c>
      <c r="E508" s="11">
        <v>52.56</v>
      </c>
      <c r="F508" s="11">
        <v>0</v>
      </c>
      <c r="G508" s="10" t="s">
        <v>495</v>
      </c>
      <c r="H508" s="10" t="s">
        <v>19</v>
      </c>
    </row>
    <row r="509" spans="1:8" ht="11" customHeight="1" x14ac:dyDescent="0.2">
      <c r="A509" s="9">
        <v>45828</v>
      </c>
      <c r="B509" s="10" t="s">
        <v>493</v>
      </c>
      <c r="C509" s="10" t="s">
        <v>501</v>
      </c>
      <c r="D509" s="11">
        <v>332.54</v>
      </c>
      <c r="E509" s="11">
        <v>332.54</v>
      </c>
      <c r="F509" s="11">
        <v>0</v>
      </c>
      <c r="G509" s="10" t="s">
        <v>495</v>
      </c>
      <c r="H509" s="10" t="s">
        <v>15</v>
      </c>
    </row>
    <row r="510" spans="1:8" ht="11" customHeight="1" x14ac:dyDescent="0.2">
      <c r="A510" s="12" t="s">
        <v>502</v>
      </c>
      <c r="B510" s="12"/>
      <c r="C510" s="12"/>
      <c r="D510" s="13">
        <f>SUM(D500:D509)</f>
        <v>734.79</v>
      </c>
      <c r="E510" s="13">
        <f>SUM(E500:E509)</f>
        <v>713.14</v>
      </c>
      <c r="F510" s="13">
        <f>SUM(F500:F509)</f>
        <v>21.65</v>
      </c>
      <c r="G510" s="12"/>
      <c r="H510" s="12"/>
    </row>
    <row r="511" spans="1:8" ht="13.45" customHeight="1" x14ac:dyDescent="0.2"/>
    <row r="512" spans="1:8" s="3" customFormat="1" ht="12.15" customHeight="1" x14ac:dyDescent="0.2">
      <c r="A512" s="14" t="s">
        <v>503</v>
      </c>
      <c r="B512" s="14"/>
      <c r="C512" s="14"/>
      <c r="D512" s="14"/>
      <c r="E512" s="14"/>
      <c r="F512" s="14"/>
      <c r="G512" s="14"/>
      <c r="H512" s="14"/>
    </row>
    <row r="513" spans="1:8" ht="11" customHeight="1" x14ac:dyDescent="0.2">
      <c r="A513" s="6">
        <v>45769</v>
      </c>
      <c r="B513" s="7" t="s">
        <v>504</v>
      </c>
      <c r="C513" s="7" t="s">
        <v>505</v>
      </c>
      <c r="D513" s="8">
        <v>630</v>
      </c>
      <c r="E513" s="8">
        <v>525</v>
      </c>
      <c r="F513" s="8">
        <v>105</v>
      </c>
      <c r="G513" s="7" t="s">
        <v>182</v>
      </c>
      <c r="H513" s="7" t="s">
        <v>17</v>
      </c>
    </row>
    <row r="514" spans="1:8" ht="11" customHeight="1" x14ac:dyDescent="0.2">
      <c r="A514" s="12" t="s">
        <v>506</v>
      </c>
      <c r="B514" s="12"/>
      <c r="C514" s="12"/>
      <c r="D514" s="13">
        <f>D513</f>
        <v>630</v>
      </c>
      <c r="E514" s="13">
        <f>E513</f>
        <v>525</v>
      </c>
      <c r="F514" s="13">
        <f>F513</f>
        <v>105</v>
      </c>
      <c r="G514" s="12"/>
      <c r="H514" s="12"/>
    </row>
    <row r="515" spans="1:8" ht="13.45" customHeight="1" x14ac:dyDescent="0.2"/>
    <row r="516" spans="1:8" s="3" customFormat="1" ht="12.15" customHeight="1" x14ac:dyDescent="0.2">
      <c r="A516" s="14" t="s">
        <v>507</v>
      </c>
      <c r="B516" s="14"/>
      <c r="C516" s="14"/>
      <c r="D516" s="14"/>
      <c r="E516" s="14"/>
      <c r="F516" s="14"/>
      <c r="G516" s="14"/>
      <c r="H516" s="14"/>
    </row>
    <row r="517" spans="1:8" ht="11" customHeight="1" x14ac:dyDescent="0.2">
      <c r="A517" s="6">
        <v>45793</v>
      </c>
      <c r="B517" s="7" t="s">
        <v>508</v>
      </c>
      <c r="C517" s="7" t="s">
        <v>509</v>
      </c>
      <c r="D517" s="8">
        <v>416.4</v>
      </c>
      <c r="E517" s="8">
        <v>347</v>
      </c>
      <c r="F517" s="8">
        <v>69.400000000000006</v>
      </c>
      <c r="G517" s="7" t="s">
        <v>139</v>
      </c>
      <c r="H517" s="7" t="s">
        <v>21</v>
      </c>
    </row>
    <row r="518" spans="1:8" ht="11" customHeight="1" x14ac:dyDescent="0.2">
      <c r="A518" s="12" t="s">
        <v>510</v>
      </c>
      <c r="B518" s="12"/>
      <c r="C518" s="12"/>
      <c r="D518" s="13">
        <f>D517</f>
        <v>416.4</v>
      </c>
      <c r="E518" s="13">
        <f>E517</f>
        <v>347</v>
      </c>
      <c r="F518" s="13">
        <f>F517</f>
        <v>69.400000000000006</v>
      </c>
      <c r="G518" s="12"/>
      <c r="H518" s="12"/>
    </row>
    <row r="519" spans="1:8" ht="13.45" customHeight="1" x14ac:dyDescent="0.2"/>
    <row r="520" spans="1:8" s="3" customFormat="1" ht="12.15" customHeight="1" x14ac:dyDescent="0.2">
      <c r="A520" s="14" t="s">
        <v>511</v>
      </c>
      <c r="B520" s="14"/>
      <c r="C520" s="14"/>
      <c r="D520" s="14"/>
      <c r="E520" s="14"/>
      <c r="F520" s="14"/>
      <c r="G520" s="14"/>
      <c r="H520" s="14"/>
    </row>
    <row r="521" spans="1:8" ht="11" customHeight="1" x14ac:dyDescent="0.2">
      <c r="A521" s="6">
        <v>45754</v>
      </c>
      <c r="B521" s="7" t="s">
        <v>512</v>
      </c>
      <c r="C521" s="7" t="s">
        <v>513</v>
      </c>
      <c r="D521" s="8">
        <v>332.64</v>
      </c>
      <c r="E521" s="8">
        <v>277.2</v>
      </c>
      <c r="F521" s="8">
        <v>55.44</v>
      </c>
      <c r="G521" s="7" t="s">
        <v>65</v>
      </c>
      <c r="H521" s="7" t="s">
        <v>21</v>
      </c>
    </row>
    <row r="522" spans="1:8" ht="11" customHeight="1" x14ac:dyDescent="0.2">
      <c r="A522" s="9">
        <v>45779</v>
      </c>
      <c r="B522" s="10" t="s">
        <v>512</v>
      </c>
      <c r="C522" s="10" t="s">
        <v>514</v>
      </c>
      <c r="D522" s="11">
        <v>119.52</v>
      </c>
      <c r="E522" s="11">
        <v>99.6</v>
      </c>
      <c r="F522" s="11">
        <v>19.920000000000002</v>
      </c>
      <c r="G522" s="10" t="s">
        <v>68</v>
      </c>
      <c r="H522" s="10" t="s">
        <v>19</v>
      </c>
    </row>
    <row r="523" spans="1:8" ht="11" customHeight="1" x14ac:dyDescent="0.2">
      <c r="A523" s="9">
        <v>45824</v>
      </c>
      <c r="B523" s="10" t="s">
        <v>512</v>
      </c>
      <c r="C523" s="10" t="s">
        <v>515</v>
      </c>
      <c r="D523" s="11">
        <v>332.64</v>
      </c>
      <c r="E523" s="11">
        <v>277.2</v>
      </c>
      <c r="F523" s="11">
        <v>55.44</v>
      </c>
      <c r="G523" s="10" t="s">
        <v>65</v>
      </c>
      <c r="H523" s="10" t="s">
        <v>21</v>
      </c>
    </row>
    <row r="524" spans="1:8" ht="11" customHeight="1" x14ac:dyDescent="0.2">
      <c r="A524" s="12" t="s">
        <v>516</v>
      </c>
      <c r="B524" s="12"/>
      <c r="C524" s="12"/>
      <c r="D524" s="13">
        <f>SUM(D521:D523)</f>
        <v>784.8</v>
      </c>
      <c r="E524" s="13">
        <f>SUM(E521:E523)</f>
        <v>654</v>
      </c>
      <c r="F524" s="13">
        <f>SUM(F521:F523)</f>
        <v>130.80000000000001</v>
      </c>
      <c r="G524" s="12"/>
      <c r="H524" s="12"/>
    </row>
    <row r="525" spans="1:8" ht="13.45" customHeight="1" x14ac:dyDescent="0.2"/>
    <row r="526" spans="1:8" s="3" customFormat="1" ht="12.15" customHeight="1" x14ac:dyDescent="0.2">
      <c r="A526" s="14" t="s">
        <v>517</v>
      </c>
      <c r="B526" s="14"/>
      <c r="C526" s="14"/>
      <c r="D526" s="14"/>
      <c r="E526" s="14"/>
      <c r="F526" s="14"/>
      <c r="G526" s="14"/>
      <c r="H526" s="14"/>
    </row>
    <row r="527" spans="1:8" ht="11" customHeight="1" x14ac:dyDescent="0.2">
      <c r="A527" s="6">
        <v>45769</v>
      </c>
      <c r="B527" s="7" t="s">
        <v>518</v>
      </c>
      <c r="C527" s="7" t="s">
        <v>519</v>
      </c>
      <c r="D527" s="8">
        <v>33664.800000000003</v>
      </c>
      <c r="E527" s="8">
        <v>28054</v>
      </c>
      <c r="F527" s="8">
        <v>5610.8</v>
      </c>
      <c r="G527" s="7" t="s">
        <v>11</v>
      </c>
      <c r="H527" s="7" t="s">
        <v>16</v>
      </c>
    </row>
    <row r="528" spans="1:8" ht="11" customHeight="1" x14ac:dyDescent="0.2">
      <c r="A528" s="9">
        <v>45769</v>
      </c>
      <c r="B528" s="10" t="s">
        <v>518</v>
      </c>
      <c r="C528" s="10" t="s">
        <v>520</v>
      </c>
      <c r="D528" s="11">
        <v>14700</v>
      </c>
      <c r="E528" s="11">
        <v>12250</v>
      </c>
      <c r="F528" s="11">
        <v>2450</v>
      </c>
      <c r="G528" s="10" t="s">
        <v>11</v>
      </c>
      <c r="H528" s="10" t="s">
        <v>145</v>
      </c>
    </row>
    <row r="529" spans="1:8" ht="10.5" customHeight="1" x14ac:dyDescent="0.2">
      <c r="A529" s="12" t="s">
        <v>521</v>
      </c>
      <c r="B529" s="12"/>
      <c r="C529" s="12"/>
      <c r="D529" s="13">
        <f>SUM(D527:D528)</f>
        <v>48364.800000000003</v>
      </c>
      <c r="E529" s="13">
        <f>SUM(E527:E528)</f>
        <v>40304</v>
      </c>
      <c r="F529" s="13">
        <f>SUM(F527:F528)</f>
        <v>8060.8</v>
      </c>
      <c r="G529" s="12"/>
      <c r="H529" s="12"/>
    </row>
    <row r="530" spans="1:8" ht="13.45" customHeight="1" x14ac:dyDescent="0.2"/>
    <row r="531" spans="1:8" s="3" customFormat="1" ht="12.15" customHeight="1" x14ac:dyDescent="0.2">
      <c r="A531" s="14" t="s">
        <v>522</v>
      </c>
      <c r="B531" s="14"/>
      <c r="C531" s="14"/>
      <c r="D531" s="14"/>
      <c r="E531" s="14"/>
      <c r="F531" s="14"/>
      <c r="G531" s="14"/>
      <c r="H531" s="14"/>
    </row>
    <row r="532" spans="1:8" ht="11" customHeight="1" x14ac:dyDescent="0.2">
      <c r="A532" s="6">
        <v>45786</v>
      </c>
      <c r="B532" s="7" t="s">
        <v>523</v>
      </c>
      <c r="C532" s="7" t="s">
        <v>524</v>
      </c>
      <c r="D532" s="8">
        <v>225</v>
      </c>
      <c r="E532" s="8">
        <v>225</v>
      </c>
      <c r="F532" s="8">
        <v>0</v>
      </c>
      <c r="G532" s="7" t="s">
        <v>33</v>
      </c>
      <c r="H532" s="7" t="s">
        <v>62</v>
      </c>
    </row>
    <row r="533" spans="1:8" ht="11" customHeight="1" x14ac:dyDescent="0.2">
      <c r="A533" s="12" t="s">
        <v>525</v>
      </c>
      <c r="B533" s="12"/>
      <c r="C533" s="12"/>
      <c r="D533" s="13">
        <f>D532</f>
        <v>225</v>
      </c>
      <c r="E533" s="13">
        <f>E532</f>
        <v>225</v>
      </c>
      <c r="F533" s="13">
        <f>F532</f>
        <v>0</v>
      </c>
      <c r="G533" s="12"/>
      <c r="H533" s="12"/>
    </row>
    <row r="534" spans="1:8" ht="13.45" customHeight="1" x14ac:dyDescent="0.2"/>
    <row r="535" spans="1:8" s="3" customFormat="1" ht="12.15" customHeight="1" x14ac:dyDescent="0.2">
      <c r="A535" s="14" t="s">
        <v>526</v>
      </c>
      <c r="B535" s="14"/>
      <c r="C535" s="14"/>
      <c r="D535" s="14"/>
      <c r="E535" s="14"/>
      <c r="F535" s="14"/>
      <c r="G535" s="14"/>
      <c r="H535" s="14"/>
    </row>
    <row r="536" spans="1:8" ht="11" customHeight="1" x14ac:dyDescent="0.2">
      <c r="A536" s="6">
        <v>45779</v>
      </c>
      <c r="B536" s="7" t="s">
        <v>527</v>
      </c>
      <c r="C536" s="7" t="s">
        <v>528</v>
      </c>
      <c r="D536" s="8">
        <v>186</v>
      </c>
      <c r="E536" s="8">
        <v>155</v>
      </c>
      <c r="F536" s="8">
        <v>31</v>
      </c>
      <c r="G536" s="7" t="s">
        <v>13</v>
      </c>
      <c r="H536" s="7" t="s">
        <v>19</v>
      </c>
    </row>
    <row r="537" spans="1:8" ht="11" customHeight="1" x14ac:dyDescent="0.2">
      <c r="A537" s="9">
        <v>45807</v>
      </c>
      <c r="B537" s="10" t="s">
        <v>527</v>
      </c>
      <c r="C537" s="10" t="s">
        <v>529</v>
      </c>
      <c r="D537" s="11">
        <v>271.2</v>
      </c>
      <c r="E537" s="11">
        <v>226</v>
      </c>
      <c r="F537" s="11">
        <v>45.2</v>
      </c>
      <c r="G537" s="10" t="s">
        <v>13</v>
      </c>
      <c r="H537" s="10" t="s">
        <v>19</v>
      </c>
    </row>
    <row r="538" spans="1:8" ht="11" customHeight="1" x14ac:dyDescent="0.2">
      <c r="A538" s="9">
        <v>45835</v>
      </c>
      <c r="B538" s="10" t="s">
        <v>527</v>
      </c>
      <c r="C538" s="10" t="s">
        <v>530</v>
      </c>
      <c r="D538" s="11">
        <v>147.6</v>
      </c>
      <c r="E538" s="11">
        <v>123</v>
      </c>
      <c r="F538" s="11">
        <v>24.6</v>
      </c>
      <c r="G538" s="10" t="s">
        <v>13</v>
      </c>
      <c r="H538" s="10" t="s">
        <v>19</v>
      </c>
    </row>
    <row r="539" spans="1:8" ht="11" customHeight="1" x14ac:dyDescent="0.2">
      <c r="A539" s="12" t="s">
        <v>531</v>
      </c>
      <c r="B539" s="12"/>
      <c r="C539" s="12"/>
      <c r="D539" s="13">
        <f>SUM(D536:D538)</f>
        <v>604.79999999999995</v>
      </c>
      <c r="E539" s="13">
        <f>SUM(E536:E538)</f>
        <v>504</v>
      </c>
      <c r="F539" s="13">
        <f>SUM(F536:F538)</f>
        <v>100.80000000000001</v>
      </c>
      <c r="G539" s="12"/>
      <c r="H539" s="12"/>
    </row>
    <row r="540" spans="1:8" ht="13.45" customHeight="1" x14ac:dyDescent="0.2"/>
    <row r="541" spans="1:8" s="3" customFormat="1" ht="12.15" customHeight="1" x14ac:dyDescent="0.2">
      <c r="A541" s="14" t="s">
        <v>532</v>
      </c>
      <c r="B541" s="14"/>
      <c r="C541" s="14"/>
      <c r="D541" s="14"/>
      <c r="E541" s="14"/>
      <c r="F541" s="14"/>
      <c r="G541" s="14"/>
      <c r="H541" s="14"/>
    </row>
    <row r="542" spans="1:8" ht="11" customHeight="1" x14ac:dyDescent="0.2">
      <c r="A542" s="6">
        <v>45800</v>
      </c>
      <c r="B542" s="7" t="s">
        <v>533</v>
      </c>
      <c r="C542" s="7" t="s">
        <v>534</v>
      </c>
      <c r="D542" s="8">
        <v>1287</v>
      </c>
      <c r="E542" s="8">
        <v>1072.5</v>
      </c>
      <c r="F542" s="8">
        <v>214.5</v>
      </c>
      <c r="G542" s="7" t="s">
        <v>139</v>
      </c>
      <c r="H542" s="7" t="s">
        <v>21</v>
      </c>
    </row>
    <row r="543" spans="1:8" ht="11" customHeight="1" x14ac:dyDescent="0.2">
      <c r="A543" s="12" t="s">
        <v>535</v>
      </c>
      <c r="B543" s="12"/>
      <c r="C543" s="12"/>
      <c r="D543" s="13">
        <f>D542</f>
        <v>1287</v>
      </c>
      <c r="E543" s="13">
        <f>E542</f>
        <v>1072.5</v>
      </c>
      <c r="F543" s="13">
        <f>F542</f>
        <v>214.5</v>
      </c>
      <c r="G543" s="12"/>
      <c r="H543" s="12"/>
    </row>
    <row r="544" spans="1:8" ht="13.45" customHeight="1" x14ac:dyDescent="0.2"/>
    <row r="545" spans="1:8" s="3" customFormat="1" ht="12.15" customHeight="1" x14ac:dyDescent="0.2">
      <c r="A545" s="14" t="s">
        <v>536</v>
      </c>
      <c r="B545" s="14"/>
      <c r="C545" s="14"/>
      <c r="D545" s="14"/>
      <c r="E545" s="14"/>
      <c r="F545" s="14"/>
      <c r="G545" s="14"/>
      <c r="H545" s="14"/>
    </row>
    <row r="546" spans="1:8" ht="11" customHeight="1" x14ac:dyDescent="0.2">
      <c r="A546" s="6">
        <v>45750</v>
      </c>
      <c r="B546" s="7" t="s">
        <v>537</v>
      </c>
      <c r="C546" s="7" t="s">
        <v>61</v>
      </c>
      <c r="D546" s="8">
        <v>23.7</v>
      </c>
      <c r="E546" s="8">
        <v>19.75</v>
      </c>
      <c r="F546" s="8">
        <v>3.95</v>
      </c>
      <c r="G546" s="7" t="s">
        <v>65</v>
      </c>
      <c r="H546" s="7" t="s">
        <v>21</v>
      </c>
    </row>
    <row r="547" spans="1:8" ht="11" customHeight="1" x14ac:dyDescent="0.2">
      <c r="A547" s="9">
        <v>45763</v>
      </c>
      <c r="B547" s="10" t="s">
        <v>537</v>
      </c>
      <c r="C547" s="10" t="s">
        <v>538</v>
      </c>
      <c r="D547" s="11">
        <v>19.239999999999998</v>
      </c>
      <c r="E547" s="11">
        <v>16.03</v>
      </c>
      <c r="F547" s="11">
        <v>3.21</v>
      </c>
      <c r="G547" s="10" t="s">
        <v>24</v>
      </c>
      <c r="H547" s="10" t="s">
        <v>62</v>
      </c>
    </row>
    <row r="548" spans="1:8" ht="11" customHeight="1" x14ac:dyDescent="0.2">
      <c r="A548" s="9">
        <v>45771</v>
      </c>
      <c r="B548" s="10" t="s">
        <v>537</v>
      </c>
      <c r="C548" s="10" t="s">
        <v>69</v>
      </c>
      <c r="D548" s="11">
        <v>66.16</v>
      </c>
      <c r="E548" s="11">
        <v>55.13</v>
      </c>
      <c r="F548" s="11">
        <v>11.03</v>
      </c>
      <c r="G548" s="10" t="s">
        <v>24</v>
      </c>
      <c r="H548" s="10" t="s">
        <v>62</v>
      </c>
    </row>
    <row r="549" spans="1:8" ht="11" customHeight="1" x14ac:dyDescent="0.2">
      <c r="A549" s="12" t="s">
        <v>539</v>
      </c>
      <c r="B549" s="12"/>
      <c r="C549" s="12"/>
      <c r="D549" s="13">
        <f>SUM(D546:D548)</f>
        <v>109.1</v>
      </c>
      <c r="E549" s="13">
        <f>SUM(E546:E548)</f>
        <v>90.91</v>
      </c>
      <c r="F549" s="13">
        <f>SUM(F546:F548)</f>
        <v>18.189999999999998</v>
      </c>
      <c r="G549" s="12"/>
      <c r="H549" s="12"/>
    </row>
    <row r="550" spans="1:8" ht="13.45" customHeight="1" x14ac:dyDescent="0.2"/>
    <row r="551" spans="1:8" s="3" customFormat="1" ht="12.15" customHeight="1" x14ac:dyDescent="0.2">
      <c r="A551" s="14" t="s">
        <v>540</v>
      </c>
      <c r="B551" s="14"/>
      <c r="C551" s="14"/>
      <c r="D551" s="14"/>
      <c r="E551" s="14"/>
      <c r="F551" s="14"/>
      <c r="G551" s="14"/>
      <c r="H551" s="14"/>
    </row>
    <row r="552" spans="1:8" ht="11" customHeight="1" x14ac:dyDescent="0.2">
      <c r="A552" s="6">
        <v>45835</v>
      </c>
      <c r="B552" s="7" t="s">
        <v>541</v>
      </c>
      <c r="C552" s="7" t="s">
        <v>542</v>
      </c>
      <c r="D552" s="8">
        <v>1385</v>
      </c>
      <c r="E552" s="8">
        <v>1385</v>
      </c>
      <c r="F552" s="8">
        <v>0</v>
      </c>
      <c r="G552" s="7" t="s">
        <v>543</v>
      </c>
      <c r="H552" s="7" t="s">
        <v>97</v>
      </c>
    </row>
    <row r="553" spans="1:8" ht="11" customHeight="1" x14ac:dyDescent="0.2">
      <c r="A553" s="12" t="s">
        <v>544</v>
      </c>
      <c r="B553" s="12"/>
      <c r="C553" s="12"/>
      <c r="D553" s="13">
        <f>D552</f>
        <v>1385</v>
      </c>
      <c r="E553" s="13">
        <f>E552</f>
        <v>1385</v>
      </c>
      <c r="F553" s="13">
        <f>F552</f>
        <v>0</v>
      </c>
      <c r="G553" s="12"/>
      <c r="H553" s="12"/>
    </row>
    <row r="554" spans="1:8" ht="13.45" customHeight="1" x14ac:dyDescent="0.2"/>
    <row r="555" spans="1:8" s="3" customFormat="1" ht="12.15" customHeight="1" x14ac:dyDescent="0.2">
      <c r="A555" s="14" t="s">
        <v>545</v>
      </c>
      <c r="B555" s="14"/>
      <c r="C555" s="14"/>
      <c r="D555" s="14"/>
      <c r="E555" s="14"/>
      <c r="F555" s="14"/>
      <c r="G555" s="14"/>
      <c r="H555" s="14"/>
    </row>
    <row r="556" spans="1:8" ht="11" customHeight="1" x14ac:dyDescent="0.2">
      <c r="A556" s="6">
        <v>45779</v>
      </c>
      <c r="B556" s="7" t="s">
        <v>546</v>
      </c>
      <c r="C556" s="7" t="s">
        <v>547</v>
      </c>
      <c r="D556" s="8">
        <v>73.040000000000006</v>
      </c>
      <c r="E556" s="8">
        <v>60.87</v>
      </c>
      <c r="F556" s="8">
        <v>12.17</v>
      </c>
      <c r="G556" s="7" t="s">
        <v>86</v>
      </c>
      <c r="H556" s="7" t="s">
        <v>42</v>
      </c>
    </row>
    <row r="557" spans="1:8" ht="11" customHeight="1" x14ac:dyDescent="0.2">
      <c r="A557" s="9">
        <v>45814</v>
      </c>
      <c r="B557" s="10" t="s">
        <v>546</v>
      </c>
      <c r="C557" s="10" t="s">
        <v>548</v>
      </c>
      <c r="D557" s="11">
        <v>20.77</v>
      </c>
      <c r="E557" s="11">
        <v>17.309999999999999</v>
      </c>
      <c r="F557" s="11">
        <v>3.46</v>
      </c>
      <c r="G557" s="10" t="s">
        <v>41</v>
      </c>
      <c r="H557" s="10" t="s">
        <v>42</v>
      </c>
    </row>
    <row r="558" spans="1:8" ht="11" customHeight="1" x14ac:dyDescent="0.2">
      <c r="A558" s="12" t="s">
        <v>549</v>
      </c>
      <c r="B558" s="12"/>
      <c r="C558" s="12"/>
      <c r="D558" s="13">
        <f>SUM(D556:D557)</f>
        <v>93.81</v>
      </c>
      <c r="E558" s="13">
        <f>SUM(E556:E557)</f>
        <v>78.179999999999993</v>
      </c>
      <c r="F558" s="13">
        <f>SUM(F556:F557)</f>
        <v>15.629999999999999</v>
      </c>
      <c r="G558" s="12"/>
      <c r="H558" s="12"/>
    </row>
    <row r="559" spans="1:8" ht="13.45" customHeight="1" x14ac:dyDescent="0.2"/>
    <row r="560" spans="1:8" s="3" customFormat="1" ht="12.15" customHeight="1" x14ac:dyDescent="0.2">
      <c r="A560" s="14" t="s">
        <v>550</v>
      </c>
      <c r="B560" s="14"/>
      <c r="C560" s="14"/>
      <c r="D560" s="14"/>
      <c r="E560" s="14"/>
      <c r="F560" s="14"/>
      <c r="G560" s="14"/>
      <c r="H560" s="14"/>
    </row>
    <row r="561" spans="1:8" ht="11" customHeight="1" x14ac:dyDescent="0.2">
      <c r="A561" s="6">
        <v>45750</v>
      </c>
      <c r="B561" s="7" t="s">
        <v>551</v>
      </c>
      <c r="C561" s="7"/>
      <c r="D561" s="8">
        <v>21.57</v>
      </c>
      <c r="E561" s="8">
        <v>21.57</v>
      </c>
      <c r="F561" s="8">
        <v>0</v>
      </c>
      <c r="G561" s="7" t="s">
        <v>24</v>
      </c>
      <c r="H561" s="7" t="s">
        <v>14</v>
      </c>
    </row>
    <row r="562" spans="1:8" ht="11" customHeight="1" x14ac:dyDescent="0.2">
      <c r="A562" s="9">
        <v>45750</v>
      </c>
      <c r="B562" s="10" t="s">
        <v>552</v>
      </c>
      <c r="C562" s="10"/>
      <c r="D562" s="11">
        <v>37.69</v>
      </c>
      <c r="E562" s="11">
        <v>37.69</v>
      </c>
      <c r="F562" s="11">
        <v>0</v>
      </c>
      <c r="G562" s="10" t="s">
        <v>24</v>
      </c>
      <c r="H562" s="10" t="s">
        <v>19</v>
      </c>
    </row>
    <row r="563" spans="1:8" ht="11" customHeight="1" x14ac:dyDescent="0.2">
      <c r="A563" s="9">
        <v>45751</v>
      </c>
      <c r="B563" s="10" t="s">
        <v>552</v>
      </c>
      <c r="C563" s="10"/>
      <c r="D563" s="11">
        <v>0.47</v>
      </c>
      <c r="E563" s="11">
        <v>0.47</v>
      </c>
      <c r="F563" s="11">
        <v>0</v>
      </c>
      <c r="G563" s="10" t="s">
        <v>24</v>
      </c>
      <c r="H563" s="10" t="s">
        <v>19</v>
      </c>
    </row>
    <row r="564" spans="1:8" ht="11" customHeight="1" x14ac:dyDescent="0.2">
      <c r="A564" s="9">
        <v>45754</v>
      </c>
      <c r="B564" s="10" t="s">
        <v>552</v>
      </c>
      <c r="C564" s="10"/>
      <c r="D564" s="11">
        <v>0.5</v>
      </c>
      <c r="E564" s="11">
        <v>0.5</v>
      </c>
      <c r="F564" s="11">
        <v>0</v>
      </c>
      <c r="G564" s="10" t="s">
        <v>24</v>
      </c>
      <c r="H564" s="10" t="s">
        <v>14</v>
      </c>
    </row>
    <row r="565" spans="1:8" ht="11" customHeight="1" x14ac:dyDescent="0.2">
      <c r="A565" s="9">
        <v>45755</v>
      </c>
      <c r="B565" s="10" t="s">
        <v>552</v>
      </c>
      <c r="C565" s="10"/>
      <c r="D565" s="11">
        <v>0.31</v>
      </c>
      <c r="E565" s="11">
        <v>0.31</v>
      </c>
      <c r="F565" s="11">
        <v>0</v>
      </c>
      <c r="G565" s="10" t="s">
        <v>24</v>
      </c>
      <c r="H565" s="10" t="s">
        <v>19</v>
      </c>
    </row>
    <row r="566" spans="1:8" ht="11" customHeight="1" x14ac:dyDescent="0.2">
      <c r="A566" s="9">
        <v>45755</v>
      </c>
      <c r="B566" s="10" t="s">
        <v>553</v>
      </c>
      <c r="C566" s="10"/>
      <c r="D566" s="11">
        <v>5.08</v>
      </c>
      <c r="E566" s="11">
        <v>5.08</v>
      </c>
      <c r="F566" s="11">
        <v>0</v>
      </c>
      <c r="G566" s="10" t="s">
        <v>24</v>
      </c>
      <c r="H566" s="10" t="s">
        <v>14</v>
      </c>
    </row>
    <row r="567" spans="1:8" ht="11" customHeight="1" x14ac:dyDescent="0.2">
      <c r="A567" s="9">
        <v>45756</v>
      </c>
      <c r="B567" s="10" t="s">
        <v>552</v>
      </c>
      <c r="C567" s="10"/>
      <c r="D567" s="11">
        <v>0.14000000000000001</v>
      </c>
      <c r="E567" s="11">
        <v>0.14000000000000001</v>
      </c>
      <c r="F567" s="11">
        <v>0</v>
      </c>
      <c r="G567" s="10" t="s">
        <v>24</v>
      </c>
      <c r="H567" s="10" t="s">
        <v>14</v>
      </c>
    </row>
    <row r="568" spans="1:8" ht="11" customHeight="1" x14ac:dyDescent="0.2">
      <c r="A568" s="9">
        <v>45757</v>
      </c>
      <c r="B568" s="10" t="s">
        <v>552</v>
      </c>
      <c r="C568" s="10"/>
      <c r="D568" s="11">
        <v>0.22</v>
      </c>
      <c r="E568" s="11">
        <v>0.22</v>
      </c>
      <c r="F568" s="11">
        <v>0</v>
      </c>
      <c r="G568" s="10" t="s">
        <v>24</v>
      </c>
      <c r="H568" s="10" t="s">
        <v>14</v>
      </c>
    </row>
    <row r="569" spans="1:8" ht="11" customHeight="1" x14ac:dyDescent="0.2">
      <c r="A569" s="9">
        <v>45758</v>
      </c>
      <c r="B569" s="10" t="s">
        <v>553</v>
      </c>
      <c r="C569" s="10"/>
      <c r="D569" s="11">
        <v>2.41</v>
      </c>
      <c r="E569" s="11">
        <v>2.41</v>
      </c>
      <c r="F569" s="11">
        <v>0</v>
      </c>
      <c r="G569" s="10" t="s">
        <v>24</v>
      </c>
      <c r="H569" s="10" t="s">
        <v>14</v>
      </c>
    </row>
    <row r="570" spans="1:8" ht="11" customHeight="1" x14ac:dyDescent="0.2">
      <c r="A570" s="9">
        <v>45758</v>
      </c>
      <c r="B570" s="10" t="s">
        <v>552</v>
      </c>
      <c r="C570" s="10"/>
      <c r="D570" s="11">
        <v>0.46</v>
      </c>
      <c r="E570" s="11">
        <v>0.46</v>
      </c>
      <c r="F570" s="11">
        <v>0</v>
      </c>
      <c r="G570" s="10" t="s">
        <v>24</v>
      </c>
      <c r="H570" s="10" t="s">
        <v>19</v>
      </c>
    </row>
    <row r="571" spans="1:8" ht="11" customHeight="1" x14ac:dyDescent="0.2">
      <c r="A571" s="9">
        <v>45761</v>
      </c>
      <c r="B571" s="10" t="s">
        <v>552</v>
      </c>
      <c r="C571" s="10"/>
      <c r="D571" s="11">
        <v>0.11</v>
      </c>
      <c r="E571" s="11">
        <v>0.11</v>
      </c>
      <c r="F571" s="11">
        <v>0</v>
      </c>
      <c r="G571" s="10" t="s">
        <v>24</v>
      </c>
      <c r="H571" s="10" t="s">
        <v>14</v>
      </c>
    </row>
    <row r="572" spans="1:8" ht="11" customHeight="1" x14ac:dyDescent="0.2">
      <c r="A572" s="9">
        <v>45762</v>
      </c>
      <c r="B572" s="10" t="s">
        <v>552</v>
      </c>
      <c r="C572" s="10"/>
      <c r="D572" s="11">
        <v>0.37</v>
      </c>
      <c r="E572" s="11">
        <v>0.37</v>
      </c>
      <c r="F572" s="11">
        <v>0</v>
      </c>
      <c r="G572" s="10" t="s">
        <v>24</v>
      </c>
      <c r="H572" s="10" t="s">
        <v>14</v>
      </c>
    </row>
    <row r="573" spans="1:8" ht="11" customHeight="1" x14ac:dyDescent="0.2">
      <c r="A573" s="9">
        <v>45763</v>
      </c>
      <c r="B573" s="10" t="s">
        <v>552</v>
      </c>
      <c r="C573" s="10"/>
      <c r="D573" s="11">
        <v>0.33</v>
      </c>
      <c r="E573" s="11">
        <v>0.33</v>
      </c>
      <c r="F573" s="11">
        <v>0</v>
      </c>
      <c r="G573" s="10" t="s">
        <v>24</v>
      </c>
      <c r="H573" s="10" t="s">
        <v>19</v>
      </c>
    </row>
    <row r="574" spans="1:8" ht="11" customHeight="1" x14ac:dyDescent="0.2">
      <c r="A574" s="9">
        <v>45764</v>
      </c>
      <c r="B574" s="10" t="s">
        <v>552</v>
      </c>
      <c r="C574" s="10"/>
      <c r="D574" s="11">
        <v>0.33</v>
      </c>
      <c r="E574" s="11">
        <v>0.33</v>
      </c>
      <c r="F574" s="11">
        <v>0</v>
      </c>
      <c r="G574" s="10" t="s">
        <v>24</v>
      </c>
      <c r="H574" s="10" t="s">
        <v>14</v>
      </c>
    </row>
    <row r="575" spans="1:8" ht="11" customHeight="1" x14ac:dyDescent="0.2">
      <c r="A575" s="9">
        <v>45769</v>
      </c>
      <c r="B575" s="10" t="s">
        <v>552</v>
      </c>
      <c r="C575" s="10"/>
      <c r="D575" s="11">
        <v>0.26</v>
      </c>
      <c r="E575" s="11">
        <v>0.26</v>
      </c>
      <c r="F575" s="11">
        <v>0</v>
      </c>
      <c r="G575" s="10" t="s">
        <v>24</v>
      </c>
      <c r="H575" s="10" t="s">
        <v>14</v>
      </c>
    </row>
    <row r="576" spans="1:8" ht="11" customHeight="1" x14ac:dyDescent="0.2">
      <c r="A576" s="9">
        <v>45770</v>
      </c>
      <c r="B576" s="10" t="s">
        <v>552</v>
      </c>
      <c r="C576" s="10"/>
      <c r="D576" s="11">
        <v>0.73</v>
      </c>
      <c r="E576" s="11">
        <v>0.73</v>
      </c>
      <c r="F576" s="11">
        <v>0</v>
      </c>
      <c r="G576" s="10" t="s">
        <v>24</v>
      </c>
      <c r="H576" s="10" t="s">
        <v>19</v>
      </c>
    </row>
    <row r="577" spans="1:8" ht="11" customHeight="1" x14ac:dyDescent="0.2">
      <c r="A577" s="9">
        <v>45770</v>
      </c>
      <c r="B577" s="10" t="s">
        <v>552</v>
      </c>
      <c r="C577" s="10"/>
      <c r="D577" s="11">
        <v>1.2</v>
      </c>
      <c r="E577" s="11">
        <v>1.2</v>
      </c>
      <c r="F577" s="11">
        <v>0</v>
      </c>
      <c r="G577" s="10" t="s">
        <v>24</v>
      </c>
      <c r="H577" s="10" t="s">
        <v>14</v>
      </c>
    </row>
    <row r="578" spans="1:8" ht="11" customHeight="1" x14ac:dyDescent="0.2">
      <c r="A578" s="9">
        <v>45771</v>
      </c>
      <c r="B578" s="10" t="s">
        <v>552</v>
      </c>
      <c r="C578" s="10"/>
      <c r="D578" s="11">
        <v>0.36</v>
      </c>
      <c r="E578" s="11">
        <v>0.36</v>
      </c>
      <c r="F578" s="11">
        <v>0</v>
      </c>
      <c r="G578" s="10" t="s">
        <v>24</v>
      </c>
      <c r="H578" s="10" t="s">
        <v>19</v>
      </c>
    </row>
    <row r="579" spans="1:8" ht="11" customHeight="1" x14ac:dyDescent="0.2">
      <c r="A579" s="9">
        <v>45772</v>
      </c>
      <c r="B579" s="10" t="s">
        <v>552</v>
      </c>
      <c r="C579" s="10"/>
      <c r="D579" s="11">
        <v>0.21</v>
      </c>
      <c r="E579" s="11">
        <v>0.21</v>
      </c>
      <c r="F579" s="11">
        <v>0</v>
      </c>
      <c r="G579" s="10" t="s">
        <v>24</v>
      </c>
      <c r="H579" s="10" t="s">
        <v>19</v>
      </c>
    </row>
    <row r="580" spans="1:8" ht="11" customHeight="1" x14ac:dyDescent="0.2">
      <c r="A580" s="9">
        <v>45775</v>
      </c>
      <c r="B580" s="10" t="s">
        <v>552</v>
      </c>
      <c r="C580" s="10"/>
      <c r="D580" s="11">
        <v>0.46</v>
      </c>
      <c r="E580" s="11">
        <v>0.46</v>
      </c>
      <c r="F580" s="11">
        <v>0</v>
      </c>
      <c r="G580" s="10" t="s">
        <v>24</v>
      </c>
      <c r="H580" s="10" t="s">
        <v>19</v>
      </c>
    </row>
    <row r="581" spans="1:8" ht="11" customHeight="1" x14ac:dyDescent="0.2">
      <c r="A581" s="9">
        <v>45776</v>
      </c>
      <c r="B581" s="10" t="s">
        <v>553</v>
      </c>
      <c r="C581" s="10"/>
      <c r="D581" s="11">
        <v>1.2</v>
      </c>
      <c r="E581" s="11">
        <v>1.2</v>
      </c>
      <c r="F581" s="11">
        <v>0</v>
      </c>
      <c r="G581" s="10" t="s">
        <v>24</v>
      </c>
      <c r="H581" s="10" t="s">
        <v>14</v>
      </c>
    </row>
    <row r="582" spans="1:8" ht="11" customHeight="1" x14ac:dyDescent="0.2">
      <c r="A582" s="9">
        <v>45776</v>
      </c>
      <c r="B582" s="10" t="s">
        <v>552</v>
      </c>
      <c r="C582" s="10"/>
      <c r="D582" s="11">
        <v>0.38</v>
      </c>
      <c r="E582" s="11">
        <v>0.38</v>
      </c>
      <c r="F582" s="11">
        <v>0</v>
      </c>
      <c r="G582" s="10" t="s">
        <v>24</v>
      </c>
      <c r="H582" s="10" t="s">
        <v>14</v>
      </c>
    </row>
    <row r="583" spans="1:8" ht="11" customHeight="1" x14ac:dyDescent="0.2">
      <c r="A583" s="9">
        <v>45777</v>
      </c>
      <c r="B583" s="10" t="s">
        <v>553</v>
      </c>
      <c r="C583" s="10"/>
      <c r="D583" s="11">
        <v>2.69</v>
      </c>
      <c r="E583" s="11">
        <v>2.69</v>
      </c>
      <c r="F583" s="11">
        <v>0</v>
      </c>
      <c r="G583" s="10" t="s">
        <v>24</v>
      </c>
      <c r="H583" s="10" t="s">
        <v>14</v>
      </c>
    </row>
    <row r="584" spans="1:8" ht="11" customHeight="1" x14ac:dyDescent="0.2">
      <c r="A584" s="9">
        <v>45777</v>
      </c>
      <c r="B584" s="10" t="s">
        <v>552</v>
      </c>
      <c r="C584" s="10"/>
      <c r="D584" s="11">
        <v>0.28000000000000003</v>
      </c>
      <c r="E584" s="11">
        <v>0.28000000000000003</v>
      </c>
      <c r="F584" s="11">
        <v>0</v>
      </c>
      <c r="G584" s="10" t="s">
        <v>24</v>
      </c>
      <c r="H584" s="10" t="s">
        <v>19</v>
      </c>
    </row>
    <row r="585" spans="1:8" ht="11" customHeight="1" x14ac:dyDescent="0.2">
      <c r="A585" s="9">
        <v>45783</v>
      </c>
      <c r="B585" s="10" t="s">
        <v>554</v>
      </c>
      <c r="C585" s="10"/>
      <c r="D585" s="11">
        <v>20.39</v>
      </c>
      <c r="E585" s="11">
        <v>20.39</v>
      </c>
      <c r="F585" s="11">
        <v>0</v>
      </c>
      <c r="G585" s="10" t="s">
        <v>24</v>
      </c>
      <c r="H585" s="10" t="s">
        <v>14</v>
      </c>
    </row>
    <row r="586" spans="1:8" ht="11" customHeight="1" x14ac:dyDescent="0.2">
      <c r="A586" s="9">
        <v>45784</v>
      </c>
      <c r="B586" s="10" t="s">
        <v>552</v>
      </c>
      <c r="C586" s="10"/>
      <c r="D586" s="11">
        <v>48.44</v>
      </c>
      <c r="E586" s="11">
        <v>48.44</v>
      </c>
      <c r="F586" s="11">
        <v>0</v>
      </c>
      <c r="G586" s="10" t="s">
        <v>24</v>
      </c>
      <c r="H586" s="10" t="s">
        <v>19</v>
      </c>
    </row>
    <row r="587" spans="1:8" ht="11" customHeight="1" x14ac:dyDescent="0.2">
      <c r="A587" s="9">
        <v>45784</v>
      </c>
      <c r="B587" s="10" t="s">
        <v>553</v>
      </c>
      <c r="C587" s="10"/>
      <c r="D587" s="11">
        <v>0.08</v>
      </c>
      <c r="E587" s="11">
        <v>0.08</v>
      </c>
      <c r="F587" s="11">
        <v>0</v>
      </c>
      <c r="G587" s="10" t="s">
        <v>24</v>
      </c>
      <c r="H587" s="10" t="s">
        <v>14</v>
      </c>
    </row>
    <row r="588" spans="1:8" ht="11" customHeight="1" x14ac:dyDescent="0.2">
      <c r="A588" s="9">
        <v>45785</v>
      </c>
      <c r="B588" s="10" t="s">
        <v>552</v>
      </c>
      <c r="C588" s="10"/>
      <c r="D588" s="11">
        <v>0.15</v>
      </c>
      <c r="E588" s="11">
        <v>0.15</v>
      </c>
      <c r="F588" s="11">
        <v>0</v>
      </c>
      <c r="G588" s="10" t="s">
        <v>24</v>
      </c>
      <c r="H588" s="10" t="s">
        <v>19</v>
      </c>
    </row>
    <row r="589" spans="1:8" ht="11" customHeight="1" x14ac:dyDescent="0.2">
      <c r="A589" s="9">
        <v>45786</v>
      </c>
      <c r="B589" s="10" t="s">
        <v>552</v>
      </c>
      <c r="C589" s="10"/>
      <c r="D589" s="11">
        <v>0.17</v>
      </c>
      <c r="E589" s="11">
        <v>0.17</v>
      </c>
      <c r="F589" s="11">
        <v>0</v>
      </c>
      <c r="G589" s="10" t="s">
        <v>24</v>
      </c>
      <c r="H589" s="10" t="s">
        <v>19</v>
      </c>
    </row>
    <row r="590" spans="1:8" ht="11" customHeight="1" x14ac:dyDescent="0.2">
      <c r="A590" s="9">
        <v>45789</v>
      </c>
      <c r="B590" s="10" t="s">
        <v>552</v>
      </c>
      <c r="C590" s="10"/>
      <c r="D590" s="11">
        <v>0.13</v>
      </c>
      <c r="E590" s="11">
        <v>0.13</v>
      </c>
      <c r="F590" s="11">
        <v>0</v>
      </c>
      <c r="G590" s="10" t="s">
        <v>24</v>
      </c>
      <c r="H590" s="10" t="s">
        <v>19</v>
      </c>
    </row>
    <row r="591" spans="1:8" ht="11" customHeight="1" x14ac:dyDescent="0.2">
      <c r="A591" s="9">
        <v>45790</v>
      </c>
      <c r="B591" s="10" t="s">
        <v>552</v>
      </c>
      <c r="C591" s="10"/>
      <c r="D591" s="11">
        <v>0.08</v>
      </c>
      <c r="E591" s="11">
        <v>0.08</v>
      </c>
      <c r="F591" s="11">
        <v>0</v>
      </c>
      <c r="G591" s="10" t="s">
        <v>24</v>
      </c>
      <c r="H591" s="10" t="s">
        <v>19</v>
      </c>
    </row>
    <row r="592" spans="1:8" ht="11" customHeight="1" x14ac:dyDescent="0.2">
      <c r="A592" s="9">
        <v>45790</v>
      </c>
      <c r="B592" s="10" t="s">
        <v>554</v>
      </c>
      <c r="C592" s="10"/>
      <c r="D592" s="11">
        <v>1.2</v>
      </c>
      <c r="E592" s="11">
        <v>1.2</v>
      </c>
      <c r="F592" s="11">
        <v>0</v>
      </c>
      <c r="G592" s="10" t="s">
        <v>24</v>
      </c>
      <c r="H592" s="10" t="s">
        <v>14</v>
      </c>
    </row>
    <row r="593" spans="1:8" ht="11" customHeight="1" x14ac:dyDescent="0.2">
      <c r="A593" s="9">
        <v>45791</v>
      </c>
      <c r="B593" s="10" t="s">
        <v>552</v>
      </c>
      <c r="C593" s="10"/>
      <c r="D593" s="11">
        <v>0.25</v>
      </c>
      <c r="E593" s="11">
        <v>0.25</v>
      </c>
      <c r="F593" s="11">
        <v>0</v>
      </c>
      <c r="G593" s="10" t="s">
        <v>24</v>
      </c>
      <c r="H593" s="10" t="s">
        <v>19</v>
      </c>
    </row>
    <row r="594" spans="1:8" ht="11" customHeight="1" x14ac:dyDescent="0.2">
      <c r="A594" s="9">
        <v>45791</v>
      </c>
      <c r="B594" s="10" t="s">
        <v>554</v>
      </c>
      <c r="C594" s="10"/>
      <c r="D594" s="11">
        <v>1.41</v>
      </c>
      <c r="E594" s="11">
        <v>1.41</v>
      </c>
      <c r="F594" s="11">
        <v>0</v>
      </c>
      <c r="G594" s="10" t="s">
        <v>24</v>
      </c>
      <c r="H594" s="10" t="s">
        <v>14</v>
      </c>
    </row>
    <row r="595" spans="1:8" ht="11" customHeight="1" x14ac:dyDescent="0.2">
      <c r="A595" s="9">
        <v>45792</v>
      </c>
      <c r="B595" s="10" t="s">
        <v>552</v>
      </c>
      <c r="C595" s="10"/>
      <c r="D595" s="11">
        <v>0.34</v>
      </c>
      <c r="E595" s="11">
        <v>0.34</v>
      </c>
      <c r="F595" s="11">
        <v>0</v>
      </c>
      <c r="G595" s="10" t="s">
        <v>24</v>
      </c>
      <c r="H595" s="10" t="s">
        <v>19</v>
      </c>
    </row>
    <row r="596" spans="1:8" ht="11" customHeight="1" x14ac:dyDescent="0.2">
      <c r="A596" s="9">
        <v>45793</v>
      </c>
      <c r="B596" s="10" t="s">
        <v>552</v>
      </c>
      <c r="C596" s="10"/>
      <c r="D596" s="11">
        <v>0.31</v>
      </c>
      <c r="E596" s="11">
        <v>0.31</v>
      </c>
      <c r="F596" s="11">
        <v>0</v>
      </c>
      <c r="G596" s="10" t="s">
        <v>24</v>
      </c>
      <c r="H596" s="10" t="s">
        <v>19</v>
      </c>
    </row>
    <row r="597" spans="1:8" ht="11" customHeight="1" x14ac:dyDescent="0.2">
      <c r="A597" s="9">
        <v>45796</v>
      </c>
      <c r="B597" s="10" t="s">
        <v>552</v>
      </c>
      <c r="C597" s="10"/>
      <c r="D597" s="11">
        <v>0.53</v>
      </c>
      <c r="E597" s="11">
        <v>0.53</v>
      </c>
      <c r="F597" s="11">
        <v>0</v>
      </c>
      <c r="G597" s="10" t="s">
        <v>24</v>
      </c>
      <c r="H597" s="10" t="s">
        <v>19</v>
      </c>
    </row>
    <row r="598" spans="1:8" ht="11" customHeight="1" x14ac:dyDescent="0.2">
      <c r="A598" s="9">
        <v>45796</v>
      </c>
      <c r="B598" s="10" t="s">
        <v>555</v>
      </c>
      <c r="C598" s="10"/>
      <c r="D598" s="11">
        <v>0.88</v>
      </c>
      <c r="E598" s="11">
        <v>0.88</v>
      </c>
      <c r="F598" s="11">
        <v>0</v>
      </c>
      <c r="G598" s="10" t="s">
        <v>24</v>
      </c>
      <c r="H598" s="10" t="s">
        <v>14</v>
      </c>
    </row>
    <row r="599" spans="1:8" ht="11" customHeight="1" x14ac:dyDescent="0.2">
      <c r="A599" s="9">
        <v>45797</v>
      </c>
      <c r="B599" s="10" t="s">
        <v>552</v>
      </c>
      <c r="C599" s="10"/>
      <c r="D599" s="11">
        <v>0.28999999999999998</v>
      </c>
      <c r="E599" s="11">
        <v>0.28999999999999998</v>
      </c>
      <c r="F599" s="11">
        <v>0</v>
      </c>
      <c r="G599" s="10" t="s">
        <v>24</v>
      </c>
      <c r="H599" s="10" t="s">
        <v>19</v>
      </c>
    </row>
    <row r="600" spans="1:8" ht="11" customHeight="1" x14ac:dyDescent="0.2">
      <c r="A600" s="9">
        <v>45798</v>
      </c>
      <c r="B600" s="10" t="s">
        <v>552</v>
      </c>
      <c r="C600" s="10"/>
      <c r="D600" s="11">
        <v>0.14000000000000001</v>
      </c>
      <c r="E600" s="11">
        <v>0.14000000000000001</v>
      </c>
      <c r="F600" s="11">
        <v>0</v>
      </c>
      <c r="G600" s="10" t="s">
        <v>24</v>
      </c>
      <c r="H600" s="10" t="s">
        <v>19</v>
      </c>
    </row>
    <row r="601" spans="1:8" ht="11" customHeight="1" x14ac:dyDescent="0.2">
      <c r="A601" s="9">
        <v>45799</v>
      </c>
      <c r="B601" s="10" t="s">
        <v>552</v>
      </c>
      <c r="C601" s="10"/>
      <c r="D601" s="11">
        <v>0.06</v>
      </c>
      <c r="E601" s="11">
        <v>0.06</v>
      </c>
      <c r="F601" s="11">
        <v>0</v>
      </c>
      <c r="G601" s="10" t="s">
        <v>24</v>
      </c>
      <c r="H601" s="10" t="s">
        <v>19</v>
      </c>
    </row>
    <row r="602" spans="1:8" ht="11" customHeight="1" x14ac:dyDescent="0.2">
      <c r="A602" s="9">
        <v>45800</v>
      </c>
      <c r="B602" s="10" t="s">
        <v>554</v>
      </c>
      <c r="C602" s="10"/>
      <c r="D602" s="11">
        <v>1.2</v>
      </c>
      <c r="E602" s="11">
        <v>1.2</v>
      </c>
      <c r="F602" s="11">
        <v>0</v>
      </c>
      <c r="G602" s="10" t="s">
        <v>24</v>
      </c>
      <c r="H602" s="10" t="s">
        <v>14</v>
      </c>
    </row>
    <row r="603" spans="1:8" ht="11" customHeight="1" x14ac:dyDescent="0.2">
      <c r="A603" s="9">
        <v>45800</v>
      </c>
      <c r="B603" s="10" t="s">
        <v>552</v>
      </c>
      <c r="C603" s="10"/>
      <c r="D603" s="11">
        <v>0.21</v>
      </c>
      <c r="E603" s="11">
        <v>0.21</v>
      </c>
      <c r="F603" s="11">
        <v>0</v>
      </c>
      <c r="G603" s="10" t="s">
        <v>24</v>
      </c>
      <c r="H603" s="10" t="s">
        <v>19</v>
      </c>
    </row>
    <row r="604" spans="1:8" ht="11" customHeight="1" x14ac:dyDescent="0.2">
      <c r="A604" s="9">
        <v>45804</v>
      </c>
      <c r="B604" s="10" t="s">
        <v>552</v>
      </c>
      <c r="C604" s="10"/>
      <c r="D604" s="11">
        <v>0.62</v>
      </c>
      <c r="E604" s="11">
        <v>0.62</v>
      </c>
      <c r="F604" s="11">
        <v>0</v>
      </c>
      <c r="G604" s="10" t="s">
        <v>24</v>
      </c>
      <c r="H604" s="10" t="s">
        <v>19</v>
      </c>
    </row>
    <row r="605" spans="1:8" ht="11" customHeight="1" x14ac:dyDescent="0.2">
      <c r="A605" s="9">
        <v>45805</v>
      </c>
      <c r="B605" s="10" t="s">
        <v>552</v>
      </c>
      <c r="C605" s="10"/>
      <c r="D605" s="11">
        <v>0.2</v>
      </c>
      <c r="E605" s="11">
        <v>0.2</v>
      </c>
      <c r="F605" s="11">
        <v>0</v>
      </c>
      <c r="G605" s="10" t="s">
        <v>24</v>
      </c>
      <c r="H605" s="10" t="s">
        <v>19</v>
      </c>
    </row>
    <row r="606" spans="1:8" ht="11" customHeight="1" x14ac:dyDescent="0.2">
      <c r="A606" s="9">
        <v>45806</v>
      </c>
      <c r="B606" s="10" t="s">
        <v>552</v>
      </c>
      <c r="C606" s="10"/>
      <c r="D606" s="11">
        <v>0.06</v>
      </c>
      <c r="E606" s="11">
        <v>0.06</v>
      </c>
      <c r="F606" s="11">
        <v>0</v>
      </c>
      <c r="G606" s="10" t="s">
        <v>24</v>
      </c>
      <c r="H606" s="10" t="s">
        <v>19</v>
      </c>
    </row>
    <row r="607" spans="1:8" ht="11" customHeight="1" x14ac:dyDescent="0.2">
      <c r="A607" s="9">
        <v>45807</v>
      </c>
      <c r="B607" s="10" t="s">
        <v>552</v>
      </c>
      <c r="C607" s="10"/>
      <c r="D607" s="11">
        <v>0.1</v>
      </c>
      <c r="E607" s="11">
        <v>0.1</v>
      </c>
      <c r="F607" s="11">
        <v>0</v>
      </c>
      <c r="G607" s="10" t="s">
        <v>24</v>
      </c>
      <c r="H607" s="10" t="s">
        <v>19</v>
      </c>
    </row>
    <row r="608" spans="1:8" ht="11" customHeight="1" x14ac:dyDescent="0.2">
      <c r="A608" s="9">
        <v>45814</v>
      </c>
      <c r="B608" s="10" t="s">
        <v>553</v>
      </c>
      <c r="C608" s="10"/>
      <c r="D608" s="11">
        <v>26.56</v>
      </c>
      <c r="E608" s="11">
        <v>26.56</v>
      </c>
      <c r="F608" s="11">
        <v>0</v>
      </c>
      <c r="G608" s="10" t="s">
        <v>24</v>
      </c>
      <c r="H608" s="10" t="s">
        <v>14</v>
      </c>
    </row>
    <row r="609" spans="1:8" ht="11" customHeight="1" x14ac:dyDescent="0.2">
      <c r="A609" s="9">
        <v>45814</v>
      </c>
      <c r="B609" s="10" t="s">
        <v>552</v>
      </c>
      <c r="C609" s="10"/>
      <c r="D609" s="11">
        <v>49.44</v>
      </c>
      <c r="E609" s="11">
        <v>49.44</v>
      </c>
      <c r="F609" s="11">
        <v>0</v>
      </c>
      <c r="G609" s="10" t="s">
        <v>24</v>
      </c>
      <c r="H609" s="10" t="s">
        <v>19</v>
      </c>
    </row>
    <row r="610" spans="1:8" ht="11" customHeight="1" x14ac:dyDescent="0.2">
      <c r="A610" s="9">
        <v>45817</v>
      </c>
      <c r="B610" s="10" t="s">
        <v>553</v>
      </c>
      <c r="C610" s="10"/>
      <c r="D610" s="11">
        <v>1.2</v>
      </c>
      <c r="E610" s="11">
        <v>1.2</v>
      </c>
      <c r="F610" s="11">
        <v>0</v>
      </c>
      <c r="G610" s="10" t="s">
        <v>24</v>
      </c>
      <c r="H610" s="10" t="s">
        <v>14</v>
      </c>
    </row>
    <row r="611" spans="1:8" ht="11" customHeight="1" x14ac:dyDescent="0.2">
      <c r="A611" s="9">
        <v>45817</v>
      </c>
      <c r="B611" s="10" t="s">
        <v>552</v>
      </c>
      <c r="C611" s="10"/>
      <c r="D611" s="11">
        <v>0.4</v>
      </c>
      <c r="E611" s="11">
        <v>0.4</v>
      </c>
      <c r="F611" s="11">
        <v>0</v>
      </c>
      <c r="G611" s="10" t="s">
        <v>24</v>
      </c>
      <c r="H611" s="10" t="s">
        <v>19</v>
      </c>
    </row>
    <row r="612" spans="1:8" ht="11" customHeight="1" x14ac:dyDescent="0.2">
      <c r="A612" s="9">
        <v>45818</v>
      </c>
      <c r="B612" s="10" t="s">
        <v>552</v>
      </c>
      <c r="C612" s="10"/>
      <c r="D612" s="11">
        <v>0.3</v>
      </c>
      <c r="E612" s="11">
        <v>0.3</v>
      </c>
      <c r="F612" s="11">
        <v>0</v>
      </c>
      <c r="G612" s="10" t="s">
        <v>24</v>
      </c>
      <c r="H612" s="10" t="s">
        <v>19</v>
      </c>
    </row>
    <row r="613" spans="1:8" ht="11" customHeight="1" x14ac:dyDescent="0.2">
      <c r="A613" s="9">
        <v>45819</v>
      </c>
      <c r="B613" s="10" t="s">
        <v>552</v>
      </c>
      <c r="C613" s="10"/>
      <c r="D613" s="11">
        <v>0.2</v>
      </c>
      <c r="E613" s="11">
        <v>0.2</v>
      </c>
      <c r="F613" s="11">
        <v>0</v>
      </c>
      <c r="G613" s="10" t="s">
        <v>24</v>
      </c>
      <c r="H613" s="10" t="s">
        <v>19</v>
      </c>
    </row>
    <row r="614" spans="1:8" ht="11" customHeight="1" x14ac:dyDescent="0.2">
      <c r="A614" s="9">
        <v>45820</v>
      </c>
      <c r="B614" s="10" t="s">
        <v>552</v>
      </c>
      <c r="C614" s="10"/>
      <c r="D614" s="11">
        <v>0.08</v>
      </c>
      <c r="E614" s="11">
        <v>0.08</v>
      </c>
      <c r="F614" s="11">
        <v>0</v>
      </c>
      <c r="G614" s="10" t="s">
        <v>24</v>
      </c>
      <c r="H614" s="10" t="s">
        <v>19</v>
      </c>
    </row>
    <row r="615" spans="1:8" ht="11" customHeight="1" x14ac:dyDescent="0.2">
      <c r="A615" s="9">
        <v>45821</v>
      </c>
      <c r="B615" s="10" t="s">
        <v>552</v>
      </c>
      <c r="C615" s="10"/>
      <c r="D615" s="11">
        <v>0.15</v>
      </c>
      <c r="E615" s="11">
        <v>0.15</v>
      </c>
      <c r="F615" s="11">
        <v>0</v>
      </c>
      <c r="G615" s="10" t="s">
        <v>24</v>
      </c>
      <c r="H615" s="10" t="s">
        <v>19</v>
      </c>
    </row>
    <row r="616" spans="1:8" ht="11" customHeight="1" x14ac:dyDescent="0.2">
      <c r="A616" s="9">
        <v>45824</v>
      </c>
      <c r="B616" s="10" t="s">
        <v>552</v>
      </c>
      <c r="C616" s="10"/>
      <c r="D616" s="11">
        <v>0.41</v>
      </c>
      <c r="E616" s="11">
        <v>0.41</v>
      </c>
      <c r="F616" s="11">
        <v>0</v>
      </c>
      <c r="G616" s="10" t="s">
        <v>24</v>
      </c>
      <c r="H616" s="10" t="s">
        <v>19</v>
      </c>
    </row>
    <row r="617" spans="1:8" ht="11" customHeight="1" x14ac:dyDescent="0.2">
      <c r="A617" s="9">
        <v>45825</v>
      </c>
      <c r="B617" s="10" t="s">
        <v>552</v>
      </c>
      <c r="C617" s="10"/>
      <c r="D617" s="11">
        <v>0.25</v>
      </c>
      <c r="E617" s="11">
        <v>0.25</v>
      </c>
      <c r="F617" s="11">
        <v>0</v>
      </c>
      <c r="G617" s="10" t="s">
        <v>24</v>
      </c>
      <c r="H617" s="10" t="s">
        <v>19</v>
      </c>
    </row>
    <row r="618" spans="1:8" ht="11" customHeight="1" x14ac:dyDescent="0.2">
      <c r="A618" s="9">
        <v>45825</v>
      </c>
      <c r="B618" s="10" t="s">
        <v>554</v>
      </c>
      <c r="C618" s="10"/>
      <c r="D618" s="11">
        <v>1.2</v>
      </c>
      <c r="E618" s="11">
        <v>1.2</v>
      </c>
      <c r="F618" s="11">
        <v>0</v>
      </c>
      <c r="G618" s="10" t="s">
        <v>24</v>
      </c>
      <c r="H618" s="10" t="s">
        <v>14</v>
      </c>
    </row>
    <row r="619" spans="1:8" ht="11" customHeight="1" x14ac:dyDescent="0.2">
      <c r="A619" s="9">
        <v>45826</v>
      </c>
      <c r="B619" s="10" t="s">
        <v>552</v>
      </c>
      <c r="C619" s="10"/>
      <c r="D619" s="11">
        <v>0.18</v>
      </c>
      <c r="E619" s="11">
        <v>0.18</v>
      </c>
      <c r="F619" s="11">
        <v>0</v>
      </c>
      <c r="G619" s="10" t="s">
        <v>24</v>
      </c>
      <c r="H619" s="10" t="s">
        <v>19</v>
      </c>
    </row>
    <row r="620" spans="1:8" ht="11" customHeight="1" x14ac:dyDescent="0.2">
      <c r="A620" s="9">
        <v>45827</v>
      </c>
      <c r="B620" s="10" t="s">
        <v>552</v>
      </c>
      <c r="C620" s="10"/>
      <c r="D620" s="11">
        <v>0.18</v>
      </c>
      <c r="E620" s="11">
        <v>0.18</v>
      </c>
      <c r="F620" s="11">
        <v>0</v>
      </c>
      <c r="G620" s="10" t="s">
        <v>24</v>
      </c>
      <c r="H620" s="10" t="s">
        <v>19</v>
      </c>
    </row>
    <row r="621" spans="1:8" ht="11" customHeight="1" x14ac:dyDescent="0.2">
      <c r="A621" s="9">
        <v>45828</v>
      </c>
      <c r="B621" s="10" t="s">
        <v>552</v>
      </c>
      <c r="C621" s="10"/>
      <c r="D621" s="11">
        <v>0.24</v>
      </c>
      <c r="E621" s="11">
        <v>0.24</v>
      </c>
      <c r="F621" s="11">
        <v>0</v>
      </c>
      <c r="G621" s="10" t="s">
        <v>24</v>
      </c>
      <c r="H621" s="10" t="s">
        <v>19</v>
      </c>
    </row>
    <row r="622" spans="1:8" ht="11" customHeight="1" x14ac:dyDescent="0.2">
      <c r="A622" s="9">
        <v>45831</v>
      </c>
      <c r="B622" s="10" t="s">
        <v>552</v>
      </c>
      <c r="C622" s="10"/>
      <c r="D622" s="11">
        <v>0.56000000000000005</v>
      </c>
      <c r="E622" s="11">
        <v>0.56000000000000005</v>
      </c>
      <c r="F622" s="11">
        <v>0</v>
      </c>
      <c r="G622" s="10" t="s">
        <v>24</v>
      </c>
      <c r="H622" s="10" t="s">
        <v>19</v>
      </c>
    </row>
    <row r="623" spans="1:8" ht="11" customHeight="1" x14ac:dyDescent="0.2">
      <c r="A623" s="9">
        <v>45832</v>
      </c>
      <c r="B623" s="10" t="s">
        <v>552</v>
      </c>
      <c r="C623" s="10"/>
      <c r="D623" s="11">
        <v>0.37</v>
      </c>
      <c r="E623" s="11">
        <v>0.37</v>
      </c>
      <c r="F623" s="11">
        <v>0</v>
      </c>
      <c r="G623" s="10" t="s">
        <v>24</v>
      </c>
      <c r="H623" s="10" t="s">
        <v>19</v>
      </c>
    </row>
    <row r="624" spans="1:8" ht="11" customHeight="1" x14ac:dyDescent="0.2">
      <c r="A624" s="9">
        <v>45833</v>
      </c>
      <c r="B624" s="10" t="s">
        <v>552</v>
      </c>
      <c r="C624" s="10"/>
      <c r="D624" s="11">
        <v>0.3</v>
      </c>
      <c r="E624" s="11">
        <v>0.3</v>
      </c>
      <c r="F624" s="11">
        <v>0</v>
      </c>
      <c r="G624" s="10" t="s">
        <v>24</v>
      </c>
      <c r="H624" s="10" t="s">
        <v>19</v>
      </c>
    </row>
    <row r="625" spans="1:8" ht="11" customHeight="1" x14ac:dyDescent="0.2">
      <c r="A625" s="9">
        <v>45834</v>
      </c>
      <c r="B625" s="10" t="s">
        <v>552</v>
      </c>
      <c r="C625" s="10"/>
      <c r="D625" s="11">
        <v>0.35</v>
      </c>
      <c r="E625" s="11">
        <v>0.35</v>
      </c>
      <c r="F625" s="11">
        <v>0</v>
      </c>
      <c r="G625" s="10" t="s">
        <v>24</v>
      </c>
      <c r="H625" s="10" t="s">
        <v>19</v>
      </c>
    </row>
    <row r="626" spans="1:8" ht="11" customHeight="1" x14ac:dyDescent="0.2">
      <c r="A626" s="9">
        <v>45835</v>
      </c>
      <c r="B626" s="10" t="s">
        <v>552</v>
      </c>
      <c r="C626" s="10"/>
      <c r="D626" s="11">
        <v>0.17</v>
      </c>
      <c r="E626" s="11">
        <v>0.17</v>
      </c>
      <c r="F626" s="11">
        <v>0</v>
      </c>
      <c r="G626" s="10" t="s">
        <v>24</v>
      </c>
      <c r="H626" s="10" t="s">
        <v>19</v>
      </c>
    </row>
    <row r="627" spans="1:8" ht="11" customHeight="1" x14ac:dyDescent="0.2">
      <c r="A627" s="9">
        <v>45835</v>
      </c>
      <c r="B627" s="10" t="s">
        <v>554</v>
      </c>
      <c r="C627" s="10"/>
      <c r="D627" s="11">
        <v>0.22</v>
      </c>
      <c r="E627" s="11">
        <v>0.22</v>
      </c>
      <c r="F627" s="11">
        <v>0</v>
      </c>
      <c r="G627" s="10" t="s">
        <v>24</v>
      </c>
      <c r="H627" s="10" t="s">
        <v>108</v>
      </c>
    </row>
    <row r="628" spans="1:8" ht="11" customHeight="1" x14ac:dyDescent="0.2">
      <c r="A628" s="9">
        <v>45838</v>
      </c>
      <c r="B628" s="10" t="s">
        <v>552</v>
      </c>
      <c r="C628" s="10"/>
      <c r="D628" s="11">
        <v>0.34</v>
      </c>
      <c r="E628" s="11">
        <v>0.34</v>
      </c>
      <c r="F628" s="11">
        <v>0</v>
      </c>
      <c r="G628" s="10" t="s">
        <v>24</v>
      </c>
      <c r="H628" s="10" t="s">
        <v>19</v>
      </c>
    </row>
    <row r="629" spans="1:8" ht="11" customHeight="1" x14ac:dyDescent="0.2">
      <c r="A629" s="12" t="s">
        <v>556</v>
      </c>
      <c r="B629" s="12"/>
      <c r="C629" s="12"/>
      <c r="D629" s="13">
        <f>SUM(D561:D628)</f>
        <v>238.09999999999997</v>
      </c>
      <c r="E629" s="13">
        <f>SUM(E561:E628)</f>
        <v>238.09999999999997</v>
      </c>
      <c r="F629" s="13">
        <f>SUM(F561:F628)</f>
        <v>0</v>
      </c>
      <c r="G629" s="12"/>
      <c r="H629" s="12"/>
    </row>
    <row r="630" spans="1:8" ht="13.45" customHeight="1" x14ac:dyDescent="0.2"/>
    <row r="631" spans="1:8" s="3" customFormat="1" ht="12.15" customHeight="1" x14ac:dyDescent="0.2">
      <c r="A631" s="14" t="s">
        <v>557</v>
      </c>
      <c r="B631" s="14"/>
      <c r="C631" s="14"/>
      <c r="D631" s="14"/>
      <c r="E631" s="14"/>
      <c r="F631" s="14"/>
      <c r="G631" s="14"/>
      <c r="H631" s="14"/>
    </row>
    <row r="632" spans="1:8" ht="11" customHeight="1" x14ac:dyDescent="0.2">
      <c r="A632" s="6">
        <v>45835</v>
      </c>
      <c r="B632" s="7" t="s">
        <v>558</v>
      </c>
      <c r="C632" s="7" t="s">
        <v>559</v>
      </c>
      <c r="D632" s="8">
        <v>5000</v>
      </c>
      <c r="E632" s="8">
        <v>5000</v>
      </c>
      <c r="F632" s="8">
        <v>0</v>
      </c>
      <c r="G632" s="7" t="s">
        <v>11</v>
      </c>
      <c r="H632" s="7" t="s">
        <v>560</v>
      </c>
    </row>
    <row r="633" spans="1:8" ht="11" customHeight="1" x14ac:dyDescent="0.2">
      <c r="A633" s="12" t="s">
        <v>561</v>
      </c>
      <c r="B633" s="12"/>
      <c r="C633" s="12"/>
      <c r="D633" s="13">
        <f>D632</f>
        <v>5000</v>
      </c>
      <c r="E633" s="13">
        <f>E632</f>
        <v>5000</v>
      </c>
      <c r="F633" s="13">
        <f>F632</f>
        <v>0</v>
      </c>
      <c r="G633" s="12"/>
      <c r="H633" s="12"/>
    </row>
    <row r="634" spans="1:8" ht="13.45" customHeight="1" x14ac:dyDescent="0.2"/>
    <row r="635" spans="1:8" s="3" customFormat="1" ht="12.15" customHeight="1" x14ac:dyDescent="0.2">
      <c r="A635" s="14" t="s">
        <v>562</v>
      </c>
      <c r="B635" s="14"/>
      <c r="C635" s="14"/>
      <c r="D635" s="14"/>
      <c r="E635" s="14"/>
      <c r="F635" s="14"/>
      <c r="G635" s="14"/>
      <c r="H635" s="14"/>
    </row>
    <row r="636" spans="1:8" ht="11" customHeight="1" x14ac:dyDescent="0.2">
      <c r="A636" s="6">
        <v>45814</v>
      </c>
      <c r="B636" s="7" t="s">
        <v>563</v>
      </c>
      <c r="C636" s="7" t="s">
        <v>564</v>
      </c>
      <c r="D636" s="8">
        <v>58.99</v>
      </c>
      <c r="E636" s="8">
        <v>58.99</v>
      </c>
      <c r="F636" s="8">
        <v>0</v>
      </c>
      <c r="G636" s="7" t="s">
        <v>22</v>
      </c>
      <c r="H636" s="7" t="s">
        <v>62</v>
      </c>
    </row>
    <row r="637" spans="1:8" ht="11" customHeight="1" x14ac:dyDescent="0.2">
      <c r="A637" s="12" t="s">
        <v>565</v>
      </c>
      <c r="B637" s="12"/>
      <c r="C637" s="12"/>
      <c r="D637" s="13">
        <f>D636</f>
        <v>58.99</v>
      </c>
      <c r="E637" s="13">
        <f>E636</f>
        <v>58.99</v>
      </c>
      <c r="F637" s="13">
        <f>F636</f>
        <v>0</v>
      </c>
      <c r="G637" s="12"/>
      <c r="H637" s="12"/>
    </row>
    <row r="638" spans="1:8" ht="13.45" customHeight="1" x14ac:dyDescent="0.2"/>
    <row r="639" spans="1:8" ht="11" customHeight="1" x14ac:dyDescent="0.2">
      <c r="A639" s="15" t="s">
        <v>23</v>
      </c>
      <c r="B639" s="15"/>
      <c r="C639" s="15"/>
      <c r="D639" s="16">
        <f>SUM(D9:D638)/2</f>
        <v>272021.04999999987</v>
      </c>
      <c r="E639" s="16">
        <f t="shared" ref="E639:F639" si="0">SUM(E9:E638)/2</f>
        <v>232882.33</v>
      </c>
      <c r="F639" s="16">
        <f t="shared" si="0"/>
        <v>39138.720000000016</v>
      </c>
      <c r="G639" s="15"/>
      <c r="H639" s="15"/>
    </row>
  </sheetData>
  <pageMargins left="0.7" right="0.7" top="0.75" bottom="0.75" header="0.3" footer="0.3"/>
  <pageSetup paperSize="9" scale="6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1881a0-03ba-43ed-88d3-cce700b8c05f" xsi:nil="true"/>
    <lcf76f155ced4ddcb4097134ff3c332f xmlns="76abc529-0910-44a6-bb7e-a607c2ef841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16B5AFF63ADD439BF3AEC71FCC202F" ma:contentTypeVersion="21" ma:contentTypeDescription="Create a new document." ma:contentTypeScope="" ma:versionID="ab3e4e2465fb5e90a2dedcc368877e11">
  <xsd:schema xmlns:xsd="http://www.w3.org/2001/XMLSchema" xmlns:xs="http://www.w3.org/2001/XMLSchema" xmlns:p="http://schemas.microsoft.com/office/2006/metadata/properties" xmlns:ns2="c01881a0-03ba-43ed-88d3-cce700b8c05f" xmlns:ns3="76abc529-0910-44a6-bb7e-a607c2ef8419" targetNamespace="http://schemas.microsoft.com/office/2006/metadata/properties" ma:root="true" ma:fieldsID="db7474690f8d6dc41da65a1f31b55b8b" ns2:_="" ns3:_="">
    <xsd:import namespace="c01881a0-03ba-43ed-88d3-cce700b8c05f"/>
    <xsd:import namespace="76abc529-0910-44a6-bb7e-a607c2ef841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1881a0-03ba-43ed-88d3-cce700b8c05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4" nillable="true" ma:displayName="Taxonomy Catch All Column" ma:hidden="true" ma:list="{b5e71ce4-a3a0-44b8-8039-8b8ec7327f2f}" ma:internalName="TaxCatchAll" ma:showField="CatchAllData" ma:web="c01881a0-03ba-43ed-88d3-cce700b8c0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abc529-0910-44a6-bb7e-a607c2ef84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b19eefe-14fb-42ba-ab2c-511f275cc4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BC7F94-148E-43BD-91FA-B6226ED54E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6299F2-9366-473B-91BE-DB1BC4BA6A0C}">
  <ds:schemaRefs>
    <ds:schemaRef ds:uri="http://schemas.microsoft.com/office/2006/metadata/properties"/>
    <ds:schemaRef ds:uri="http://schemas.microsoft.com/office/infopath/2007/PartnerControls"/>
    <ds:schemaRef ds:uri="c01881a0-03ba-43ed-88d3-cce700b8c05f"/>
    <ds:schemaRef ds:uri="76abc529-0910-44a6-bb7e-a607c2ef8419"/>
  </ds:schemaRefs>
</ds:datastoreItem>
</file>

<file path=customXml/itemProps3.xml><?xml version="1.0" encoding="utf-8"?>
<ds:datastoreItem xmlns:ds="http://schemas.openxmlformats.org/officeDocument/2006/customXml" ds:itemID="{F184B0A4-0261-4DF8-AA49-2A0CFBDD53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1881a0-03ba-43ed-88d3-cce700b8c05f"/>
    <ds:schemaRef ds:uri="76abc529-0910-44a6-bb7e-a607c2ef84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Gay</dc:creator>
  <cp:lastModifiedBy>Kim Gay</cp:lastModifiedBy>
  <cp:lastPrinted>2026-01-15T11:14:31Z</cp:lastPrinted>
  <dcterms:created xsi:type="dcterms:W3CDTF">2026-01-14T15:03:59Z</dcterms:created>
  <dcterms:modified xsi:type="dcterms:W3CDTF">2026-01-15T14:52:06Z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0x0101005B16B5AFF63ADD439BF3AEC71FCC202F</vt:lpwstr>
  </property>
  <property fmtid="{D5CDD505-2E9C-101B-9397-08002B2CF9AE}" pid="3" name="MediaServiceImageTags">
    <vt:lpwstr/>
  </property>
</Properties>
</file>