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staustelltc.sharepoint.com/Shared Documents/Open Government/Schedule of Payments over 500/2025/"/>
    </mc:Choice>
  </mc:AlternateContent>
  <xr:revisionPtr revIDLastSave="92" documentId="8_{3261EEB7-8EFC-4295-A1B8-00A35DCBDB6F}" xr6:coauthVersionLast="47" xr6:coauthVersionMax="47" xr10:uidLastSave="{E0BFE0F3-4B04-4CD0-B038-25C566704E6B}"/>
  <bookViews>
    <workbookView xWindow="-118" yWindow="-118" windowWidth="25370" windowHeight="13759" xr2:uid="{00000000-000D-0000-FFFF-FFFF00000000}"/>
  </bookViews>
  <sheets>
    <sheet name="Account Transac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3" i="1" l="1"/>
  <c r="F601" i="1"/>
  <c r="F603" i="1" s="1"/>
  <c r="E601" i="1"/>
  <c r="D601" i="1"/>
  <c r="F597" i="1"/>
  <c r="E597" i="1"/>
  <c r="D597" i="1"/>
  <c r="F592" i="1"/>
  <c r="E592" i="1"/>
  <c r="E603" i="1" s="1"/>
  <c r="D592" i="1"/>
  <c r="F510" i="1"/>
  <c r="E510" i="1"/>
  <c r="D510" i="1"/>
  <c r="F506" i="1"/>
  <c r="E506" i="1"/>
  <c r="D506" i="1"/>
  <c r="F499" i="1"/>
  <c r="E499" i="1"/>
  <c r="D499" i="1"/>
  <c r="F495" i="1"/>
  <c r="E495" i="1"/>
  <c r="D495" i="1"/>
  <c r="F491" i="1"/>
  <c r="E491" i="1"/>
  <c r="D491" i="1"/>
  <c r="F487" i="1"/>
  <c r="E487" i="1"/>
  <c r="D487" i="1"/>
  <c r="F481" i="1"/>
  <c r="E481" i="1"/>
  <c r="D481" i="1"/>
  <c r="F477" i="1"/>
  <c r="E477" i="1"/>
  <c r="D477" i="1"/>
  <c r="F471" i="1"/>
  <c r="E471" i="1"/>
  <c r="D471" i="1"/>
  <c r="F467" i="1"/>
  <c r="E467" i="1"/>
  <c r="D467" i="1"/>
  <c r="F463" i="1"/>
  <c r="E463" i="1"/>
  <c r="D463" i="1"/>
  <c r="F459" i="1"/>
  <c r="E459" i="1"/>
  <c r="D459" i="1"/>
  <c r="F453" i="1"/>
  <c r="E453" i="1"/>
  <c r="D453" i="1"/>
  <c r="F439" i="1"/>
  <c r="E439" i="1"/>
  <c r="D439" i="1"/>
  <c r="F416" i="1"/>
  <c r="E416" i="1"/>
  <c r="D416" i="1"/>
  <c r="F411" i="1"/>
  <c r="E411" i="1"/>
  <c r="D411" i="1"/>
  <c r="F407" i="1"/>
  <c r="E407" i="1"/>
  <c r="D407" i="1"/>
  <c r="F402" i="1"/>
  <c r="E402" i="1"/>
  <c r="D402" i="1"/>
  <c r="F397" i="1"/>
  <c r="E397" i="1"/>
  <c r="D397" i="1"/>
  <c r="F391" i="1"/>
  <c r="E391" i="1"/>
  <c r="D391" i="1"/>
  <c r="F387" i="1"/>
  <c r="E387" i="1"/>
  <c r="D387" i="1"/>
  <c r="F383" i="1"/>
  <c r="E383" i="1"/>
  <c r="D383" i="1"/>
  <c r="F379" i="1"/>
  <c r="E379" i="1"/>
  <c r="D379" i="1"/>
  <c r="F373" i="1"/>
  <c r="E373" i="1"/>
  <c r="D373" i="1"/>
  <c r="F368" i="1"/>
  <c r="E368" i="1"/>
  <c r="D368" i="1"/>
  <c r="F362" i="1"/>
  <c r="E362" i="1"/>
  <c r="D362" i="1"/>
  <c r="F358" i="1"/>
  <c r="E358" i="1"/>
  <c r="D358" i="1"/>
  <c r="F352" i="1"/>
  <c r="E352" i="1"/>
  <c r="D352" i="1"/>
  <c r="F347" i="1"/>
  <c r="E347" i="1"/>
  <c r="D347" i="1"/>
  <c r="F329" i="1"/>
  <c r="E329" i="1"/>
  <c r="D329" i="1"/>
  <c r="F323" i="1"/>
  <c r="E323" i="1"/>
  <c r="D323" i="1"/>
  <c r="F311" i="1"/>
  <c r="E311" i="1"/>
  <c r="D311" i="1"/>
  <c r="F307" i="1"/>
  <c r="E307" i="1"/>
  <c r="D307" i="1"/>
  <c r="F302" i="1"/>
  <c r="E302" i="1"/>
  <c r="D302" i="1"/>
  <c r="F294" i="1"/>
  <c r="E294" i="1"/>
  <c r="D294" i="1"/>
  <c r="F287" i="1"/>
  <c r="E287" i="1"/>
  <c r="D287" i="1"/>
  <c r="F277" i="1"/>
  <c r="E277" i="1"/>
  <c r="D277" i="1"/>
  <c r="F273" i="1"/>
  <c r="E273" i="1"/>
  <c r="D273" i="1"/>
  <c r="F267" i="1"/>
  <c r="E267" i="1"/>
  <c r="D267" i="1"/>
  <c r="F262" i="1"/>
  <c r="E262" i="1"/>
  <c r="D262" i="1"/>
  <c r="F258" i="1"/>
  <c r="E258" i="1"/>
  <c r="D258" i="1"/>
  <c r="F254" i="1"/>
  <c r="E254" i="1"/>
  <c r="D254" i="1"/>
  <c r="F245" i="1"/>
  <c r="E245" i="1"/>
  <c r="D245" i="1"/>
  <c r="F238" i="1"/>
  <c r="E238" i="1"/>
  <c r="D238" i="1"/>
  <c r="F232" i="1"/>
  <c r="E232" i="1"/>
  <c r="D232" i="1"/>
  <c r="F227" i="1"/>
  <c r="E227" i="1"/>
  <c r="D227" i="1"/>
  <c r="F217" i="1"/>
  <c r="E217" i="1"/>
  <c r="D217" i="1"/>
  <c r="F212" i="1"/>
  <c r="E212" i="1"/>
  <c r="D212" i="1"/>
  <c r="F207" i="1"/>
  <c r="E207" i="1"/>
  <c r="D207" i="1"/>
  <c r="F200" i="1"/>
  <c r="E200" i="1"/>
  <c r="D200" i="1"/>
  <c r="F187" i="1"/>
  <c r="E187" i="1"/>
  <c r="D187" i="1"/>
  <c r="F161" i="1"/>
  <c r="E161" i="1"/>
  <c r="D161" i="1"/>
  <c r="F157" i="1"/>
  <c r="E157" i="1"/>
  <c r="D157" i="1"/>
  <c r="F135" i="1"/>
  <c r="E135" i="1"/>
  <c r="D135" i="1"/>
  <c r="F131" i="1"/>
  <c r="E131" i="1"/>
  <c r="D131" i="1"/>
  <c r="F125" i="1"/>
  <c r="E125" i="1"/>
  <c r="D125" i="1"/>
  <c r="F116" i="1"/>
  <c r="E116" i="1"/>
  <c r="D116" i="1"/>
  <c r="F109" i="1"/>
  <c r="E109" i="1"/>
  <c r="D109" i="1"/>
  <c r="F103" i="1"/>
  <c r="E103" i="1"/>
  <c r="D103" i="1"/>
  <c r="F99" i="1"/>
  <c r="E99" i="1"/>
  <c r="D99" i="1"/>
  <c r="F93" i="1"/>
  <c r="E93" i="1"/>
  <c r="D93" i="1"/>
  <c r="F88" i="1"/>
  <c r="E88" i="1"/>
  <c r="D88" i="1"/>
  <c r="F84" i="1"/>
  <c r="E84" i="1"/>
  <c r="D84" i="1"/>
  <c r="F80" i="1"/>
  <c r="E80" i="1"/>
  <c r="D80" i="1"/>
  <c r="F44" i="1"/>
  <c r="E44" i="1"/>
  <c r="D44" i="1"/>
  <c r="F29" i="1"/>
  <c r="E29" i="1"/>
  <c r="D29" i="1"/>
  <c r="F22" i="1"/>
  <c r="E22" i="1"/>
  <c r="D22" i="1"/>
  <c r="F18" i="1"/>
  <c r="E18" i="1"/>
  <c r="D18" i="1"/>
  <c r="F12" i="1"/>
  <c r="E12" i="1"/>
  <c r="D12" i="1"/>
</calcChain>
</file>

<file path=xl/sharedStrings.xml><?xml version="1.0" encoding="utf-8"?>
<sst xmlns="http://schemas.openxmlformats.org/spreadsheetml/2006/main" count="1590" uniqueCount="504">
  <si>
    <t>Account Transactions</t>
  </si>
  <si>
    <t>St Austell Town Council</t>
  </si>
  <si>
    <t>For the period 1 January 2025 to 31 March 2025</t>
  </si>
  <si>
    <t>Date</t>
  </si>
  <si>
    <t>Description</t>
  </si>
  <si>
    <t>Reference</t>
  </si>
  <si>
    <t>Gross</t>
  </si>
  <si>
    <t>Net</t>
  </si>
  <si>
    <t>VAT</t>
  </si>
  <si>
    <t>Account</t>
  </si>
  <si>
    <t>Cost Centre</t>
  </si>
  <si>
    <t>Miscellaneous Grants</t>
  </si>
  <si>
    <t>Gas</t>
  </si>
  <si>
    <t>Library</t>
  </si>
  <si>
    <t>Electricity</t>
  </si>
  <si>
    <t>Insurances</t>
  </si>
  <si>
    <t>General Administration</t>
  </si>
  <si>
    <t>Contract Payments</t>
  </si>
  <si>
    <t>Priory Car Park</t>
  </si>
  <si>
    <t>Priory Toilets</t>
  </si>
  <si>
    <t>CCTV</t>
  </si>
  <si>
    <t>Other Parks and Open Spaces</t>
  </si>
  <si>
    <t>Total</t>
  </si>
  <si>
    <t>Misc. Projects/Grants</t>
  </si>
  <si>
    <t>Adobe Systems Software Ireland Ltd</t>
  </si>
  <si>
    <t>Payment: Adobe Systems Software Ireland Ltd</t>
  </si>
  <si>
    <t>CC28.1.25</t>
  </si>
  <si>
    <t>IT / Communications</t>
  </si>
  <si>
    <t>CC28.2.25</t>
  </si>
  <si>
    <t>CC28.3.25</t>
  </si>
  <si>
    <t>Total Adobe Systems Software Ireland Ltd</t>
  </si>
  <si>
    <t>AIBMS</t>
  </si>
  <si>
    <t>AIBMS - Card Transaction charges January 2025</t>
  </si>
  <si>
    <t>Miscellaneous Expenses</t>
  </si>
  <si>
    <t>AIBMS - Card transactions January 2025</t>
  </si>
  <si>
    <t>AIBMS - Card Transaction charges February 2025</t>
  </si>
  <si>
    <t>Total AIBMS</t>
  </si>
  <si>
    <t>Alder King LLP</t>
  </si>
  <si>
    <t>Payment: Alder King LLP</t>
  </si>
  <si>
    <t>60109392</t>
  </si>
  <si>
    <t>Town Centre Revitalisation Project</t>
  </si>
  <si>
    <t>Total Alder King LLP</t>
  </si>
  <si>
    <t>Alliance Tool Hire (SW) Ltd</t>
  </si>
  <si>
    <t>Payment: Alliance Tool Hire (SW) Ltd</t>
  </si>
  <si>
    <t>SIN3225</t>
  </si>
  <si>
    <t>Other Transport/plant expenses</t>
  </si>
  <si>
    <t>SIN31817</t>
  </si>
  <si>
    <t>Transport and Plant</t>
  </si>
  <si>
    <t>SIN31818</t>
  </si>
  <si>
    <t>SIN31819</t>
  </si>
  <si>
    <t>Total Alliance Tool Hire (SW) Ltd</t>
  </si>
  <si>
    <t>Allstar Business Solutions</t>
  </si>
  <si>
    <t>Payment: Allstar Business Solutions</t>
  </si>
  <si>
    <t>E2019736359</t>
  </si>
  <si>
    <t>Fuel</t>
  </si>
  <si>
    <t>E2019810412</t>
  </si>
  <si>
    <t>E2019827436</t>
  </si>
  <si>
    <t>E2019854964</t>
  </si>
  <si>
    <t>E2019887479</t>
  </si>
  <si>
    <t>E2019928526</t>
  </si>
  <si>
    <t>E2019963670</t>
  </si>
  <si>
    <t>E2019990645</t>
  </si>
  <si>
    <t>E2020015655</t>
  </si>
  <si>
    <t>E2020065619</t>
  </si>
  <si>
    <t>E2020093251</t>
  </si>
  <si>
    <t>E2020111659</t>
  </si>
  <si>
    <t>Total Allstar Business Solutions</t>
  </si>
  <si>
    <t>Amazon EU S.a.r.l.</t>
  </si>
  <si>
    <t>Payment: Amazon EU S.a.r.l.</t>
  </si>
  <si>
    <t>CC8.1.25</t>
  </si>
  <si>
    <t>CC10.1.25</t>
  </si>
  <si>
    <t>CC12.1.25</t>
  </si>
  <si>
    <t>Office Supplies</t>
  </si>
  <si>
    <t>CC20.1.25</t>
  </si>
  <si>
    <t>CC9.2.25</t>
  </si>
  <si>
    <t>CC18.2.25</t>
  </si>
  <si>
    <t>Protective Clothing</t>
  </si>
  <si>
    <t>CC20.02.25</t>
  </si>
  <si>
    <t>CC24.02.25</t>
  </si>
  <si>
    <t>CC7.3.25</t>
  </si>
  <si>
    <t>CC20.3.25</t>
  </si>
  <si>
    <t>CC21.3.25</t>
  </si>
  <si>
    <t>Grounds Maintenance Supplies</t>
  </si>
  <si>
    <t>Cleaning &amp; Domestic Supplies</t>
  </si>
  <si>
    <t>CC22.3.25</t>
  </si>
  <si>
    <t>CC23.3.25</t>
  </si>
  <si>
    <t>CC27.3.25</t>
  </si>
  <si>
    <t>Events</t>
  </si>
  <si>
    <t>CC29.3.25</t>
  </si>
  <si>
    <t>CC30.3.25</t>
  </si>
  <si>
    <t>CC31.3.25</t>
  </si>
  <si>
    <t>Total Amazon EU S.a.r.l.</t>
  </si>
  <si>
    <t>Amberol Limited</t>
  </si>
  <si>
    <t>Payment: Amberol Limited</t>
  </si>
  <si>
    <t>24780</t>
  </si>
  <si>
    <t>Total Amberol Limited</t>
  </si>
  <si>
    <t>Appleyard &amp; Trew</t>
  </si>
  <si>
    <t>Payment: Appleyard &amp; Trew</t>
  </si>
  <si>
    <t>INV-1503</t>
  </si>
  <si>
    <t>Total Appleyard &amp; Trew</t>
  </si>
  <si>
    <t>APS Construction Services Limited</t>
  </si>
  <si>
    <t>Payment: APS Construction Services Limited</t>
  </si>
  <si>
    <t>3710</t>
  </si>
  <si>
    <t>3730</t>
  </si>
  <si>
    <t>Repairs / Maintenance Premises</t>
  </si>
  <si>
    <t>Total APS Construction Services Limited</t>
  </si>
  <si>
    <t>BB7 Consulting Ltd</t>
  </si>
  <si>
    <t>Payment: BB7 Consulting Ltd</t>
  </si>
  <si>
    <t>4951</t>
  </si>
  <si>
    <t>5481</t>
  </si>
  <si>
    <t>5887</t>
  </si>
  <si>
    <t>Total BB7 Consulting Ltd</t>
  </si>
  <si>
    <t>Beaver Teeth Services</t>
  </si>
  <si>
    <t>Payment: Beaver Teeth Services</t>
  </si>
  <si>
    <t>SI-12966</t>
  </si>
  <si>
    <t>Total Beaver Teeth Services</t>
  </si>
  <si>
    <t>Bemrose Mobile Limited</t>
  </si>
  <si>
    <t>Payment: Bemrose Mobile Limited</t>
  </si>
  <si>
    <t>B3122483</t>
  </si>
  <si>
    <t>B3122482</t>
  </si>
  <si>
    <t>B3122479</t>
  </si>
  <si>
    <t>Total Bemrose Mobile Limited</t>
  </si>
  <si>
    <t>Biffa Waste Services Ltd</t>
  </si>
  <si>
    <t>Payment: Biffa Waste Services Ltd</t>
  </si>
  <si>
    <t>522C90732</t>
  </si>
  <si>
    <t>522C90734</t>
  </si>
  <si>
    <t>522C99011</t>
  </si>
  <si>
    <t>522C07211</t>
  </si>
  <si>
    <t>Total Biffa Waste Services Ltd</t>
  </si>
  <si>
    <t>Repairs/ Maintenance-Vehicles/Plant</t>
  </si>
  <si>
    <t>Stable Block/Pondhu House</t>
  </si>
  <si>
    <t>Truro Road Park</t>
  </si>
  <si>
    <t>British Gas</t>
  </si>
  <si>
    <t>Payment: British Gas</t>
  </si>
  <si>
    <t>9640745</t>
  </si>
  <si>
    <t>9663143</t>
  </si>
  <si>
    <t>9940218</t>
  </si>
  <si>
    <t>9962323</t>
  </si>
  <si>
    <t>10241312</t>
  </si>
  <si>
    <t>10264615</t>
  </si>
  <si>
    <t>Total British Gas</t>
  </si>
  <si>
    <t>BT</t>
  </si>
  <si>
    <t>Payment: BT</t>
  </si>
  <si>
    <t>M104 IU</t>
  </si>
  <si>
    <t>M105 MG</t>
  </si>
  <si>
    <t>M106 Q2</t>
  </si>
  <si>
    <t>Total BT</t>
  </si>
  <si>
    <t>Cornish Engineering Surveys Ltd</t>
  </si>
  <si>
    <t>Payment: Cornish Engineering Surveys Ltd</t>
  </si>
  <si>
    <t>3747</t>
  </si>
  <si>
    <t>Total Cornish Engineering Surveys Ltd</t>
  </si>
  <si>
    <t>Training</t>
  </si>
  <si>
    <t>Cornwall Council</t>
  </si>
  <si>
    <t>Payment: Cornwall Council</t>
  </si>
  <si>
    <t>803010122-2024/25-10</t>
  </si>
  <si>
    <t>Rates</t>
  </si>
  <si>
    <t>8100534153</t>
  </si>
  <si>
    <t>8100537553</t>
  </si>
  <si>
    <t>80262013X-2024/25-10</t>
  </si>
  <si>
    <t>802635724-2024/25-10</t>
  </si>
  <si>
    <t>803010122-2024/25-9</t>
  </si>
  <si>
    <t>8100543942</t>
  </si>
  <si>
    <t>Rent / Room Hire</t>
  </si>
  <si>
    <t>8100546716</t>
  </si>
  <si>
    <t>80262013X-2024/25-11</t>
  </si>
  <si>
    <t>802635724-2024/25-11</t>
  </si>
  <si>
    <t>8100547827</t>
  </si>
  <si>
    <t>80262013X-2024/25-12</t>
  </si>
  <si>
    <t>802635724-2024/25-12</t>
  </si>
  <si>
    <t>8100556120</t>
  </si>
  <si>
    <t>8100560482</t>
  </si>
  <si>
    <t>650155461 2025/26</t>
  </si>
  <si>
    <t>650156672 2025/26</t>
  </si>
  <si>
    <t>650163510 2025/26</t>
  </si>
  <si>
    <t>65016352X 2025/26</t>
  </si>
  <si>
    <t>Total Cornwall Council</t>
  </si>
  <si>
    <t>D A Thomas &amp; Son Ltd</t>
  </si>
  <si>
    <t>Payment: D A Thomas &amp; Son Ltd</t>
  </si>
  <si>
    <t>03675</t>
  </si>
  <si>
    <t>Total D A Thomas &amp; Son Ltd</t>
  </si>
  <si>
    <t>D May &amp; Son Ltd</t>
  </si>
  <si>
    <t>Payment: D May &amp; Son Ltd</t>
  </si>
  <si>
    <t>14023</t>
  </si>
  <si>
    <t>36594</t>
  </si>
  <si>
    <t>14024</t>
  </si>
  <si>
    <t>18969</t>
  </si>
  <si>
    <t>15543</t>
  </si>
  <si>
    <t>15589</t>
  </si>
  <si>
    <t>39039</t>
  </si>
  <si>
    <t>20243</t>
  </si>
  <si>
    <t>21188</t>
  </si>
  <si>
    <t>22110</t>
  </si>
  <si>
    <t>42525</t>
  </si>
  <si>
    <t>44031</t>
  </si>
  <si>
    <t>42521</t>
  </si>
  <si>
    <t>15782</t>
  </si>
  <si>
    <t>43276</t>
  </si>
  <si>
    <t>21871</t>
  </si>
  <si>
    <t>43218</t>
  </si>
  <si>
    <t>Total D May &amp; Son Ltd</t>
  </si>
  <si>
    <t>DJR Water Hygiene</t>
  </si>
  <si>
    <t>Payment: DJR Water Hygiene</t>
  </si>
  <si>
    <t>SI-737</t>
  </si>
  <si>
    <t>SI-751</t>
  </si>
  <si>
    <t>SI-760</t>
  </si>
  <si>
    <t>Total DJR Water Hygiene</t>
  </si>
  <si>
    <t>Driveline (GB) Ltd</t>
  </si>
  <si>
    <t>Payment: Driveline (GB) Ltd</t>
  </si>
  <si>
    <t>1445202</t>
  </si>
  <si>
    <t>1445244</t>
  </si>
  <si>
    <t>H1124917</t>
  </si>
  <si>
    <t>Contract Hire and Operating Leases</t>
  </si>
  <si>
    <t>1445564</t>
  </si>
  <si>
    <t>Total Driveline (GB) Ltd</t>
  </si>
  <si>
    <t>DVLA Swansea</t>
  </si>
  <si>
    <t>Payment: DVLA Swansea</t>
  </si>
  <si>
    <t>CC11.2.25</t>
  </si>
  <si>
    <t>Road Fund / Taxes</t>
  </si>
  <si>
    <t>CC26.3.25</t>
  </si>
  <si>
    <t>Total DVLA Swansea</t>
  </si>
  <si>
    <t>CC18.3.25</t>
  </si>
  <si>
    <t>Enerveo</t>
  </si>
  <si>
    <t>Payment: Enerveo</t>
  </si>
  <si>
    <t>900045601</t>
  </si>
  <si>
    <t>900047069</t>
  </si>
  <si>
    <t>Total Enerveo</t>
  </si>
  <si>
    <t>Engie Power Limited</t>
  </si>
  <si>
    <t>Payment: Engie Power Limited</t>
  </si>
  <si>
    <t>2-04948877</t>
  </si>
  <si>
    <t>2-04948879</t>
  </si>
  <si>
    <t>2-05015097</t>
  </si>
  <si>
    <t>2-04977527</t>
  </si>
  <si>
    <t>2-05015096</t>
  </si>
  <si>
    <t>Total Engie Power Limited</t>
  </si>
  <si>
    <t>Fenland Leisure Products Ltd</t>
  </si>
  <si>
    <t>Payment: Fenland Leisure Products Ltd</t>
  </si>
  <si>
    <t>SIN062900</t>
  </si>
  <si>
    <t>Play Equipment</t>
  </si>
  <si>
    <t>SIN064080</t>
  </si>
  <si>
    <t>Total Fenland Leisure Products Ltd</t>
  </si>
  <si>
    <t>FindParkPay Ltd</t>
  </si>
  <si>
    <t>Payment: FindParkPay Ltd</t>
  </si>
  <si>
    <t>INV-000024</t>
  </si>
  <si>
    <t>INV-000022</t>
  </si>
  <si>
    <t>INV-000025</t>
  </si>
  <si>
    <t>Total FindParkPay Ltd</t>
  </si>
  <si>
    <t>Flowbird Smart City UK Limited</t>
  </si>
  <si>
    <t>Payment: Flowbird Smart City UK Limited</t>
  </si>
  <si>
    <t>UI00014385</t>
  </si>
  <si>
    <t>UI00015412</t>
  </si>
  <si>
    <t>UI00016067</t>
  </si>
  <si>
    <t>UI00015550</t>
  </si>
  <si>
    <t>Total Flowbird Smart City UK Limited</t>
  </si>
  <si>
    <t>G4S</t>
  </si>
  <si>
    <t>Payment: G4S</t>
  </si>
  <si>
    <t>2024122533</t>
  </si>
  <si>
    <t>2025012437</t>
  </si>
  <si>
    <t>2025022439</t>
  </si>
  <si>
    <t>Total G4S</t>
  </si>
  <si>
    <t>GB Sport and Leisure UK Ltd</t>
  </si>
  <si>
    <t>Payment: GB Sport and Leisure UK Ltd</t>
  </si>
  <si>
    <t>17197</t>
  </si>
  <si>
    <t>Total GB Sport and Leisure UK Ltd</t>
  </si>
  <si>
    <t>Glendale Countryside Ltd</t>
  </si>
  <si>
    <t>Payment: Glendale Countryside Ltd</t>
  </si>
  <si>
    <t>GC421-4692</t>
  </si>
  <si>
    <t>Bethel Park</t>
  </si>
  <si>
    <t>Total Glendale Countryside Ltd</t>
  </si>
  <si>
    <t>Hayhurst &amp; Co Ltd</t>
  </si>
  <si>
    <t>Payment: Hayhurst &amp; Co Ltd</t>
  </si>
  <si>
    <t>INV 24_47</t>
  </si>
  <si>
    <t>INV 24_83</t>
  </si>
  <si>
    <t>Total Hayhurst &amp; Co Ltd</t>
  </si>
  <si>
    <t>Hutchison 3G UK Limited</t>
  </si>
  <si>
    <t xml:space="preserve">Hutchison 3G UK Limited - WIFI Poltair Cafe </t>
  </si>
  <si>
    <t>Poltair Park</t>
  </si>
  <si>
    <t>Total Hutchison 3G UK Limited</t>
  </si>
  <si>
    <t>Inclusive Care Solutions</t>
  </si>
  <si>
    <t>Payment: Inclusive Care Solutions</t>
  </si>
  <si>
    <t>INV-0223</t>
  </si>
  <si>
    <t>Total Inclusive Care Solutions</t>
  </si>
  <si>
    <t>ITEC</t>
  </si>
  <si>
    <t>Payment: ITEC</t>
  </si>
  <si>
    <t>1057997</t>
  </si>
  <si>
    <t>Printing and Stationery</t>
  </si>
  <si>
    <t>CWI165735</t>
  </si>
  <si>
    <t>1066540</t>
  </si>
  <si>
    <t>CWI166809</t>
  </si>
  <si>
    <t>1075504</t>
  </si>
  <si>
    <t>CWI167899</t>
  </si>
  <si>
    <t>1085058</t>
  </si>
  <si>
    <t>Total ITEC</t>
  </si>
  <si>
    <t>J Parkers</t>
  </si>
  <si>
    <t>Payment: J Parkers</t>
  </si>
  <si>
    <t>CC4.3.25</t>
  </si>
  <si>
    <t>Total J Parkers</t>
  </si>
  <si>
    <t>Kent County Council</t>
  </si>
  <si>
    <t>Payment: Kent County Council</t>
  </si>
  <si>
    <t>G9712886</t>
  </si>
  <si>
    <t>E9718272</t>
  </si>
  <si>
    <t>E9718200</t>
  </si>
  <si>
    <t>G9753701</t>
  </si>
  <si>
    <t>G9797873</t>
  </si>
  <si>
    <t>Total Kent County Council</t>
  </si>
  <si>
    <t>Kernow Training Ltd</t>
  </si>
  <si>
    <t>Payment: Kernow Training Ltd</t>
  </si>
  <si>
    <t>8048</t>
  </si>
  <si>
    <t>8044</t>
  </si>
  <si>
    <t>Total Kernow Training Ltd</t>
  </si>
  <si>
    <t>Laptops Direct</t>
  </si>
  <si>
    <t>Payment: Laptops Direct</t>
  </si>
  <si>
    <t>Total Laptops Direct</t>
  </si>
  <si>
    <t>Logical Cleaning Solutions</t>
  </si>
  <si>
    <t>Payment: Logical Cleaning Solutions</t>
  </si>
  <si>
    <t>INV-7690</t>
  </si>
  <si>
    <t>INV-7658</t>
  </si>
  <si>
    <t>INV-7756</t>
  </si>
  <si>
    <t>INV-7792</t>
  </si>
  <si>
    <t>INV-7388</t>
  </si>
  <si>
    <t>INV-7884</t>
  </si>
  <si>
    <t>INV-7845</t>
  </si>
  <si>
    <t>INV-7974</t>
  </si>
  <si>
    <t>INV-7942</t>
  </si>
  <si>
    <t>Total Logical Cleaning Solutions</t>
  </si>
  <si>
    <t>Lyreco UK Limited</t>
  </si>
  <si>
    <t>Payment: Lyreco UK Limited</t>
  </si>
  <si>
    <t>6723988032</t>
  </si>
  <si>
    <t>6724033473</t>
  </si>
  <si>
    <t>6724033472</t>
  </si>
  <si>
    <t>Total Lyreco UK Limited</t>
  </si>
  <si>
    <t>M A Grigg Ltd</t>
  </si>
  <si>
    <t>Payment: M A Grigg Ltd</t>
  </si>
  <si>
    <t>S28078</t>
  </si>
  <si>
    <t>S37988</t>
  </si>
  <si>
    <t>S57072</t>
  </si>
  <si>
    <t>S89777</t>
  </si>
  <si>
    <t>S78575</t>
  </si>
  <si>
    <t>S91406</t>
  </si>
  <si>
    <t>S80368</t>
  </si>
  <si>
    <t>S86608</t>
  </si>
  <si>
    <t>S91137</t>
  </si>
  <si>
    <t>S00525</t>
  </si>
  <si>
    <t>Total M A Grigg Ltd</t>
  </si>
  <si>
    <t>M-R-S Communications Ltd</t>
  </si>
  <si>
    <t>Payment: M-R-S Communications Ltd</t>
  </si>
  <si>
    <t>1263924</t>
  </si>
  <si>
    <t>1264347</t>
  </si>
  <si>
    <t>Total M-R-S Communications Ltd</t>
  </si>
  <si>
    <t>Mei Loci</t>
  </si>
  <si>
    <t>Payment: Mei Loci</t>
  </si>
  <si>
    <t>2510</t>
  </si>
  <si>
    <t>2524</t>
  </si>
  <si>
    <t>2542</t>
  </si>
  <si>
    <t>Total Mei Loci</t>
  </si>
  <si>
    <t>Merlin MS Centre</t>
  </si>
  <si>
    <t>Payment: Merlin MS Centre</t>
  </si>
  <si>
    <t>Grant3</t>
  </si>
  <si>
    <t>Total Merlin MS Centre</t>
  </si>
  <si>
    <t>Publicity</t>
  </si>
  <si>
    <t>Microsoft</t>
  </si>
  <si>
    <t>Payment: Microsoft</t>
  </si>
  <si>
    <t>CC25.1.25</t>
  </si>
  <si>
    <t>CC25.02.25</t>
  </si>
  <si>
    <t>CC25.3.25</t>
  </si>
  <si>
    <t>Total Microsoft</t>
  </si>
  <si>
    <t>Newquay Town Council</t>
  </si>
  <si>
    <t>Payment: Newquay Town Council</t>
  </si>
  <si>
    <t>TC-1145</t>
  </si>
  <si>
    <t>TC-1194</t>
  </si>
  <si>
    <t>Total Newquay Town Council</t>
  </si>
  <si>
    <t>ObjectiveITServices</t>
  </si>
  <si>
    <t>Payment: ObjectiveITServices</t>
  </si>
  <si>
    <t>3593</t>
  </si>
  <si>
    <t>3606</t>
  </si>
  <si>
    <t>0003606</t>
  </si>
  <si>
    <t>Total ObjectiveITServices</t>
  </si>
  <si>
    <t>Paul Evely Service and Repair Centre</t>
  </si>
  <si>
    <t>Payment: Paul Evely Service and Repair Centre</t>
  </si>
  <si>
    <t>CC27.2.25</t>
  </si>
  <si>
    <t>Total Paul Evely Service and Repair Centre</t>
  </si>
  <si>
    <t>Poynton Bradbury Architects</t>
  </si>
  <si>
    <t>Payment: Poynton Bradbury Architects</t>
  </si>
  <si>
    <t>3950/02</t>
  </si>
  <si>
    <t>Total Poynton Bradbury Architects</t>
  </si>
  <si>
    <t>Proludic Ltd</t>
  </si>
  <si>
    <t>Payment: Proludic Ltd</t>
  </si>
  <si>
    <t>SIN010386</t>
  </si>
  <si>
    <t>Total Proludic Ltd</t>
  </si>
  <si>
    <t>Radmore &amp; Tucker</t>
  </si>
  <si>
    <t>Payment: Radmore &amp; Tucker</t>
  </si>
  <si>
    <t>CC6.1.25</t>
  </si>
  <si>
    <t>CC13.02.25</t>
  </si>
  <si>
    <t>CC19.2.25</t>
  </si>
  <si>
    <t>Total Radmore &amp; Tucker</t>
  </si>
  <si>
    <t>Rentokill Initial UK Limited</t>
  </si>
  <si>
    <t>Payment: Rentokill Initial UK Limited</t>
  </si>
  <si>
    <t>60489040</t>
  </si>
  <si>
    <t>60505661</t>
  </si>
  <si>
    <t>Total Rentokill Initial UK Limited</t>
  </si>
  <si>
    <t>Royal Mail</t>
  </si>
  <si>
    <t>Payment: Royal Mail</t>
  </si>
  <si>
    <t>CC21.1.25</t>
  </si>
  <si>
    <t>Total Royal Mail</t>
  </si>
  <si>
    <t>SALSA (St Austell Library Support Association)</t>
  </si>
  <si>
    <t>Payment: SALSA (St Austell Library Support Association)</t>
  </si>
  <si>
    <t>Inv5</t>
  </si>
  <si>
    <t>Total SALSA (St Austell Library Support Association)</t>
  </si>
  <si>
    <t>Sam Turner &amp; Sons Ltd</t>
  </si>
  <si>
    <t>Payment: Sam Turner &amp; Sons Ltd</t>
  </si>
  <si>
    <t>Total Sam Turner &amp; Sons Ltd</t>
  </si>
  <si>
    <t>Screwfix Direct Ltd</t>
  </si>
  <si>
    <t>Payment: Screwfix Direct Ltd</t>
  </si>
  <si>
    <t>CC23.1.25</t>
  </si>
  <si>
    <t>2000687109</t>
  </si>
  <si>
    <t>2000619711</t>
  </si>
  <si>
    <t>2001724059</t>
  </si>
  <si>
    <t>2001231127</t>
  </si>
  <si>
    <t>CC6.3.25</t>
  </si>
  <si>
    <t>Total Screwfix Direct Ltd</t>
  </si>
  <si>
    <t>Source for Business</t>
  </si>
  <si>
    <t>Payment: Source for Business</t>
  </si>
  <si>
    <t>5088 4611 03</t>
  </si>
  <si>
    <t>Water</t>
  </si>
  <si>
    <t>5088 4613 73</t>
  </si>
  <si>
    <t>5088814792</t>
  </si>
  <si>
    <t>5088815161</t>
  </si>
  <si>
    <t>5089261147</t>
  </si>
  <si>
    <t>5089273314</t>
  </si>
  <si>
    <t>5089475520</t>
  </si>
  <si>
    <t>Total Source for Business</t>
  </si>
  <si>
    <t>Spot-On Supplies Ltd</t>
  </si>
  <si>
    <t>Payment: Spot-On Supplies Ltd</t>
  </si>
  <si>
    <t>21600645</t>
  </si>
  <si>
    <t>21600840</t>
  </si>
  <si>
    <t>21603914</t>
  </si>
  <si>
    <t>Total Spot-On Supplies Ltd</t>
  </si>
  <si>
    <t>St Austell Festival of Children's Literature</t>
  </si>
  <si>
    <t>Payment: St Austell Festival of Children's Literature</t>
  </si>
  <si>
    <t>Grant2</t>
  </si>
  <si>
    <t>Total St Austell Festival of Children's Literature</t>
  </si>
  <si>
    <t>St Austell Trader</t>
  </si>
  <si>
    <t>Payment: St Austell Trader</t>
  </si>
  <si>
    <t>3171</t>
  </si>
  <si>
    <t>Total St Austell Trader</t>
  </si>
  <si>
    <t>TClarke Contracting Ltd</t>
  </si>
  <si>
    <t>Payment: TClarke Contracting Ltd</t>
  </si>
  <si>
    <t>SL-24130961</t>
  </si>
  <si>
    <t>Total TClarke Contracting Ltd</t>
  </si>
  <si>
    <t>The Safety Supply Company</t>
  </si>
  <si>
    <t>Payment: The Safety Supply Company</t>
  </si>
  <si>
    <t>CC25.03.25</t>
  </si>
  <si>
    <t>Total The Safety Supply Company</t>
  </si>
  <si>
    <t>TK Play Ltd</t>
  </si>
  <si>
    <t>Payment: TK Play Ltd</t>
  </si>
  <si>
    <t>11409</t>
  </si>
  <si>
    <t>Total TK Play Ltd</t>
  </si>
  <si>
    <t>Tony Pascoe Engineering Ltd</t>
  </si>
  <si>
    <t>Payment: Tony Pascoe Engineering Ltd</t>
  </si>
  <si>
    <t>6861</t>
  </si>
  <si>
    <t>6860</t>
  </si>
  <si>
    <t>6882</t>
  </si>
  <si>
    <t>Total Tony Pascoe Engineering Ltd</t>
  </si>
  <si>
    <t>Tool Britannia</t>
  </si>
  <si>
    <t>Payment: Tool Britannia</t>
  </si>
  <si>
    <t>Total Tool Britannia</t>
  </si>
  <si>
    <t>TrailerTek</t>
  </si>
  <si>
    <t>Payment: TrailerTek</t>
  </si>
  <si>
    <t>Total TrailerTek</t>
  </si>
  <si>
    <t>Treveth Commercial LLP</t>
  </si>
  <si>
    <t>Payment: Treveth Commercial LLP</t>
  </si>
  <si>
    <t>2322</t>
  </si>
  <si>
    <t>Total Treveth Commercial LLP</t>
  </si>
  <si>
    <t>The House/Youth Services</t>
  </si>
  <si>
    <t>Vincent Tractors Ltd</t>
  </si>
  <si>
    <t>Payment: Vincent Tractors Ltd</t>
  </si>
  <si>
    <t>176936</t>
  </si>
  <si>
    <t>176935</t>
  </si>
  <si>
    <t>177471</t>
  </si>
  <si>
    <t>178865</t>
  </si>
  <si>
    <t>Total Vincent Tractors Ltd</t>
  </si>
  <si>
    <t>Wellers Law Group LLP t/a Hedleys Solicitors</t>
  </si>
  <si>
    <t>Payment: Wellers Law Group LLP t/a Hedleys Solicitors</t>
  </si>
  <si>
    <t>831550</t>
  </si>
  <si>
    <t>Total Wellers Law Group LLP t/a Hedleys Solicitors</t>
  </si>
  <si>
    <t>Worldpay (UK) Ltd</t>
  </si>
  <si>
    <t>Worldpay (UK) Ltd - Credit card charges</t>
  </si>
  <si>
    <t>Worldpay (UK) Ltd - Bank fees</t>
  </si>
  <si>
    <t>Worldpay (UK) Ltd - Bank charges</t>
  </si>
  <si>
    <t>Payment: Worldpay (UK) Ltd</t>
  </si>
  <si>
    <t>342127303</t>
  </si>
  <si>
    <t xml:space="preserve">Worldpay (UK) Ltd - Bank charges </t>
  </si>
  <si>
    <t>Worldpay (UK) Ltd - Bank Fees</t>
  </si>
  <si>
    <t>Worldpay (UK) Ltd - Bank Charges</t>
  </si>
  <si>
    <t>Total Worldpay (UK) Ltd</t>
  </si>
  <si>
    <t>Young People Cornwall</t>
  </si>
  <si>
    <t>Payment: Young People Cornwall</t>
  </si>
  <si>
    <t>2457</t>
  </si>
  <si>
    <t>2517</t>
  </si>
  <si>
    <t>Total Young People Cornwall</t>
  </si>
  <si>
    <t>Zurich Municipal</t>
  </si>
  <si>
    <t>Payment: Zurich Municipal</t>
  </si>
  <si>
    <t>542420439</t>
  </si>
  <si>
    <t>Total Zurich Municipal</t>
  </si>
  <si>
    <t>Schedule of Payments over £500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</si>
</sst>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#,##0.00;\(#,##0.00\)"/>
  </numFmts>
  <fonts count="9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3"/>
  <sheetViews>
    <sheetView showGridLines="0" tabSelected="1" zoomScaleNormal="100" workbookViewId="0">
      <selection activeCell="G604" sqref="G604"/>
    </sheetView>
  </sheetViews>
  <sheetFormatPr defaultRowHeight="11.8" x14ac:dyDescent="0.2"/>
  <cols>
    <col min="1" max="1" width="52.625" customWidth="1"/>
    <col min="2" max="2" width="62.875" customWidth="1"/>
    <col min="3" max="3" width="22.5" customWidth="1"/>
    <col min="4" max="5" width="11.5" customWidth="1"/>
    <col min="6" max="6" width="9" customWidth="1"/>
    <col min="7" max="7" width="34.125" customWidth="1"/>
    <col min="8" max="8" width="32.5" customWidth="1"/>
  </cols>
  <sheetData>
    <row r="1" spans="1:8" ht="15.05" x14ac:dyDescent="0.25">
      <c r="A1" s="20" t="s">
        <v>1</v>
      </c>
    </row>
    <row r="2" spans="1:8" s="1" customFormat="1" ht="16.7" customHeight="1" x14ac:dyDescent="0.3">
      <c r="A2" s="19" t="s">
        <v>503</v>
      </c>
      <c r="B2" s="2"/>
      <c r="C2" s="2"/>
      <c r="D2" s="2"/>
      <c r="E2" s="2"/>
      <c r="F2" s="2"/>
      <c r="G2" s="2"/>
      <c r="H2" s="2"/>
    </row>
    <row r="3" spans="1:8" s="3" customFormat="1" ht="14.4" customHeight="1" x14ac:dyDescent="0.25">
      <c r="A3" s="21" t="s">
        <v>0</v>
      </c>
      <c r="B3" s="4"/>
      <c r="C3" s="4"/>
      <c r="D3" s="4"/>
      <c r="E3" s="4"/>
      <c r="F3" s="4"/>
      <c r="G3" s="4"/>
      <c r="H3" s="4"/>
    </row>
    <row r="4" spans="1:8" s="3" customFormat="1" ht="14.4" customHeight="1" x14ac:dyDescent="0.25">
      <c r="A4" s="4" t="s">
        <v>2</v>
      </c>
      <c r="B4" s="4"/>
      <c r="C4" s="4"/>
      <c r="D4" s="4"/>
      <c r="E4" s="4"/>
      <c r="F4" s="4"/>
      <c r="G4" s="4"/>
      <c r="H4" s="4"/>
    </row>
    <row r="5" spans="1:8" ht="13.45" customHeight="1" x14ac:dyDescent="0.2"/>
    <row r="6" spans="1:8" s="5" customFormat="1" ht="12.15" customHeight="1" x14ac:dyDescent="0.2">
      <c r="A6" s="6" t="s">
        <v>3</v>
      </c>
      <c r="B6" s="6" t="s">
        <v>4</v>
      </c>
      <c r="C6" s="6" t="s">
        <v>5</v>
      </c>
      <c r="D6" s="7" t="s">
        <v>6</v>
      </c>
      <c r="E6" s="7" t="s">
        <v>7</v>
      </c>
      <c r="F6" s="7" t="s">
        <v>8</v>
      </c>
      <c r="G6" s="6" t="s">
        <v>9</v>
      </c>
      <c r="H6" s="6" t="s">
        <v>10</v>
      </c>
    </row>
    <row r="7" spans="1:8" ht="13.45" customHeight="1" x14ac:dyDescent="0.2"/>
    <row r="8" spans="1:8" s="5" customFormat="1" ht="12.15" customHeight="1" x14ac:dyDescent="0.2">
      <c r="A8" s="16" t="s">
        <v>24</v>
      </c>
      <c r="B8" s="16"/>
      <c r="C8" s="16"/>
      <c r="D8" s="16"/>
      <c r="E8" s="16"/>
      <c r="F8" s="16"/>
      <c r="G8" s="16"/>
      <c r="H8" s="16"/>
    </row>
    <row r="9" spans="1:8" ht="11" customHeight="1" x14ac:dyDescent="0.2">
      <c r="A9" s="8">
        <v>45685</v>
      </c>
      <c r="B9" s="9" t="s">
        <v>25</v>
      </c>
      <c r="C9" s="9" t="s">
        <v>26</v>
      </c>
      <c r="D9" s="10">
        <v>16.64</v>
      </c>
      <c r="E9" s="10">
        <v>16.64</v>
      </c>
      <c r="F9" s="10">
        <v>0</v>
      </c>
      <c r="G9" s="9" t="s">
        <v>27</v>
      </c>
      <c r="H9" s="9" t="s">
        <v>16</v>
      </c>
    </row>
    <row r="10" spans="1:8" ht="11" customHeight="1" x14ac:dyDescent="0.2">
      <c r="A10" s="11">
        <v>45716</v>
      </c>
      <c r="B10" s="12" t="s">
        <v>25</v>
      </c>
      <c r="C10" s="12" t="s">
        <v>28</v>
      </c>
      <c r="D10" s="13">
        <v>16.64</v>
      </c>
      <c r="E10" s="13">
        <v>16.64</v>
      </c>
      <c r="F10" s="13">
        <v>0</v>
      </c>
      <c r="G10" s="12" t="s">
        <v>27</v>
      </c>
      <c r="H10" s="12" t="s">
        <v>16</v>
      </c>
    </row>
    <row r="11" spans="1:8" ht="11" customHeight="1" x14ac:dyDescent="0.2">
      <c r="A11" s="11">
        <v>45744</v>
      </c>
      <c r="B11" s="12" t="s">
        <v>25</v>
      </c>
      <c r="C11" s="12" t="s">
        <v>29</v>
      </c>
      <c r="D11" s="13">
        <v>16.64</v>
      </c>
      <c r="E11" s="13">
        <v>16.64</v>
      </c>
      <c r="F11" s="13">
        <v>0</v>
      </c>
      <c r="G11" s="12" t="s">
        <v>27</v>
      </c>
      <c r="H11" s="12" t="s">
        <v>16</v>
      </c>
    </row>
    <row r="12" spans="1:8" ht="11" customHeight="1" x14ac:dyDescent="0.2">
      <c r="A12" s="14" t="s">
        <v>30</v>
      </c>
      <c r="B12" s="14"/>
      <c r="C12" s="14"/>
      <c r="D12" s="15">
        <f>SUM(D9:D11)</f>
        <v>49.92</v>
      </c>
      <c r="E12" s="15">
        <f>SUM(E9:E11)</f>
        <v>49.92</v>
      </c>
      <c r="F12" s="15">
        <f>SUM(F9:F11)</f>
        <v>0</v>
      </c>
      <c r="G12" s="14"/>
      <c r="H12" s="14"/>
    </row>
    <row r="13" spans="1:8" ht="13.45" customHeight="1" x14ac:dyDescent="0.2"/>
    <row r="14" spans="1:8" s="5" customFormat="1" ht="12.15" customHeight="1" x14ac:dyDescent="0.2">
      <c r="A14" s="16" t="s">
        <v>31</v>
      </c>
      <c r="B14" s="16"/>
      <c r="C14" s="16"/>
      <c r="D14" s="16"/>
      <c r="E14" s="16"/>
      <c r="F14" s="16"/>
      <c r="G14" s="16"/>
      <c r="H14" s="16"/>
    </row>
    <row r="15" spans="1:8" ht="11" customHeight="1" x14ac:dyDescent="0.2">
      <c r="A15" s="8">
        <v>45705</v>
      </c>
      <c r="B15" s="9" t="s">
        <v>32</v>
      </c>
      <c r="C15" s="9"/>
      <c r="D15" s="10">
        <v>757.99</v>
      </c>
      <c r="E15" s="10">
        <v>757.99</v>
      </c>
      <c r="F15" s="10">
        <v>0</v>
      </c>
      <c r="G15" s="9" t="s">
        <v>33</v>
      </c>
      <c r="H15" s="9" t="s">
        <v>18</v>
      </c>
    </row>
    <row r="16" spans="1:8" ht="11" customHeight="1" x14ac:dyDescent="0.2">
      <c r="A16" s="11">
        <v>45705</v>
      </c>
      <c r="B16" s="12" t="s">
        <v>34</v>
      </c>
      <c r="C16" s="12"/>
      <c r="D16" s="13">
        <v>39.36</v>
      </c>
      <c r="E16" s="13">
        <v>32.799999999999997</v>
      </c>
      <c r="F16" s="13">
        <v>6.56</v>
      </c>
      <c r="G16" s="12" t="s">
        <v>33</v>
      </c>
      <c r="H16" s="12" t="s">
        <v>18</v>
      </c>
    </row>
    <row r="17" spans="1:8" ht="11" customHeight="1" x14ac:dyDescent="0.2">
      <c r="A17" s="11">
        <v>45733</v>
      </c>
      <c r="B17" s="12" t="s">
        <v>35</v>
      </c>
      <c r="C17" s="12"/>
      <c r="D17" s="13">
        <v>428.6</v>
      </c>
      <c r="E17" s="13">
        <v>428.6</v>
      </c>
      <c r="F17" s="13">
        <v>0</v>
      </c>
      <c r="G17" s="12" t="s">
        <v>33</v>
      </c>
      <c r="H17" s="12" t="s">
        <v>18</v>
      </c>
    </row>
    <row r="18" spans="1:8" ht="11" customHeight="1" x14ac:dyDescent="0.2">
      <c r="A18" s="14" t="s">
        <v>36</v>
      </c>
      <c r="B18" s="14"/>
      <c r="C18" s="14"/>
      <c r="D18" s="15">
        <f>SUM(D15:D17)</f>
        <v>1225.95</v>
      </c>
      <c r="E18" s="15">
        <f>SUM(E15:E17)</f>
        <v>1219.3899999999999</v>
      </c>
      <c r="F18" s="15">
        <f>SUM(F15:F17)</f>
        <v>6.56</v>
      </c>
      <c r="G18" s="14"/>
      <c r="H18" s="14"/>
    </row>
    <row r="19" spans="1:8" ht="13.45" customHeight="1" x14ac:dyDescent="0.2"/>
    <row r="20" spans="1:8" s="5" customFormat="1" ht="12.15" customHeight="1" x14ac:dyDescent="0.2">
      <c r="A20" s="16" t="s">
        <v>37</v>
      </c>
      <c r="B20" s="16"/>
      <c r="C20" s="16"/>
      <c r="D20" s="16"/>
      <c r="E20" s="16"/>
      <c r="F20" s="16"/>
      <c r="G20" s="16"/>
      <c r="H20" s="16"/>
    </row>
    <row r="21" spans="1:8" ht="11" customHeight="1" x14ac:dyDescent="0.2">
      <c r="A21" s="8">
        <v>45747</v>
      </c>
      <c r="B21" s="9" t="s">
        <v>38</v>
      </c>
      <c r="C21" s="9" t="s">
        <v>39</v>
      </c>
      <c r="D21" s="10">
        <v>4500</v>
      </c>
      <c r="E21" s="10">
        <v>3750</v>
      </c>
      <c r="F21" s="10">
        <v>750</v>
      </c>
      <c r="G21" s="9" t="s">
        <v>33</v>
      </c>
      <c r="H21" s="9" t="s">
        <v>40</v>
      </c>
    </row>
    <row r="22" spans="1:8" ht="11" customHeight="1" x14ac:dyDescent="0.2">
      <c r="A22" s="14" t="s">
        <v>41</v>
      </c>
      <c r="B22" s="14"/>
      <c r="C22" s="14"/>
      <c r="D22" s="15">
        <f>D21</f>
        <v>4500</v>
      </c>
      <c r="E22" s="15">
        <f>E21</f>
        <v>3750</v>
      </c>
      <c r="F22" s="15">
        <f>F21</f>
        <v>750</v>
      </c>
      <c r="G22" s="14"/>
      <c r="H22" s="14"/>
    </row>
    <row r="23" spans="1:8" ht="13.45" customHeight="1" x14ac:dyDescent="0.2"/>
    <row r="24" spans="1:8" s="5" customFormat="1" ht="12.15" customHeight="1" x14ac:dyDescent="0.2">
      <c r="A24" s="16" t="s">
        <v>42</v>
      </c>
      <c r="B24" s="16"/>
      <c r="C24" s="16"/>
      <c r="D24" s="16"/>
      <c r="E24" s="16"/>
      <c r="F24" s="16"/>
      <c r="G24" s="16"/>
      <c r="H24" s="16"/>
    </row>
    <row r="25" spans="1:8" ht="11" customHeight="1" x14ac:dyDescent="0.2">
      <c r="A25" s="8">
        <v>45723</v>
      </c>
      <c r="B25" s="9" t="s">
        <v>43</v>
      </c>
      <c r="C25" s="9" t="s">
        <v>44</v>
      </c>
      <c r="D25" s="10">
        <v>233.82</v>
      </c>
      <c r="E25" s="10">
        <v>194.85</v>
      </c>
      <c r="F25" s="10">
        <v>38.97</v>
      </c>
      <c r="G25" s="9" t="s">
        <v>45</v>
      </c>
      <c r="H25" s="9" t="s">
        <v>21</v>
      </c>
    </row>
    <row r="26" spans="1:8" ht="11" customHeight="1" x14ac:dyDescent="0.2">
      <c r="A26" s="11">
        <v>45737</v>
      </c>
      <c r="B26" s="12" t="s">
        <v>43</v>
      </c>
      <c r="C26" s="12" t="s">
        <v>46</v>
      </c>
      <c r="D26" s="13">
        <v>214.25</v>
      </c>
      <c r="E26" s="13">
        <v>178.54</v>
      </c>
      <c r="F26" s="13">
        <v>35.71</v>
      </c>
      <c r="G26" s="12" t="s">
        <v>45</v>
      </c>
      <c r="H26" s="12" t="s">
        <v>47</v>
      </c>
    </row>
    <row r="27" spans="1:8" ht="11" customHeight="1" x14ac:dyDescent="0.2">
      <c r="A27" s="11">
        <v>45737</v>
      </c>
      <c r="B27" s="12" t="s">
        <v>43</v>
      </c>
      <c r="C27" s="12" t="s">
        <v>48</v>
      </c>
      <c r="D27" s="13">
        <v>240</v>
      </c>
      <c r="E27" s="13">
        <v>200</v>
      </c>
      <c r="F27" s="13">
        <v>40</v>
      </c>
      <c r="G27" s="12" t="s">
        <v>45</v>
      </c>
      <c r="H27" s="12" t="s">
        <v>47</v>
      </c>
    </row>
    <row r="28" spans="1:8" ht="11" customHeight="1" x14ac:dyDescent="0.2">
      <c r="A28" s="11">
        <v>45737</v>
      </c>
      <c r="B28" s="12" t="s">
        <v>43</v>
      </c>
      <c r="C28" s="12" t="s">
        <v>49</v>
      </c>
      <c r="D28" s="13">
        <v>18</v>
      </c>
      <c r="E28" s="13">
        <v>15</v>
      </c>
      <c r="F28" s="13">
        <v>3</v>
      </c>
      <c r="G28" s="12" t="s">
        <v>45</v>
      </c>
      <c r="H28" s="12" t="s">
        <v>47</v>
      </c>
    </row>
    <row r="29" spans="1:8" ht="11" customHeight="1" x14ac:dyDescent="0.2">
      <c r="A29" s="14" t="s">
        <v>50</v>
      </c>
      <c r="B29" s="14"/>
      <c r="C29" s="14"/>
      <c r="D29" s="15">
        <f>SUM(D25:D28)</f>
        <v>706.06999999999994</v>
      </c>
      <c r="E29" s="15">
        <f>SUM(E25:E28)</f>
        <v>588.39</v>
      </c>
      <c r="F29" s="15">
        <f>SUM(F25:F28)</f>
        <v>117.68</v>
      </c>
      <c r="G29" s="14"/>
      <c r="H29" s="14"/>
    </row>
    <row r="30" spans="1:8" ht="13.45" customHeight="1" x14ac:dyDescent="0.2"/>
    <row r="31" spans="1:8" s="5" customFormat="1" ht="12.15" customHeight="1" x14ac:dyDescent="0.2">
      <c r="A31" s="16" t="s">
        <v>51</v>
      </c>
      <c r="B31" s="16"/>
      <c r="C31" s="16"/>
      <c r="D31" s="16"/>
      <c r="E31" s="16"/>
      <c r="F31" s="16"/>
      <c r="G31" s="16"/>
      <c r="H31" s="16"/>
    </row>
    <row r="32" spans="1:8" ht="11" customHeight="1" x14ac:dyDescent="0.2">
      <c r="A32" s="8">
        <v>45659</v>
      </c>
      <c r="B32" s="9" t="s">
        <v>52</v>
      </c>
      <c r="C32" s="9" t="s">
        <v>53</v>
      </c>
      <c r="D32" s="10">
        <v>202.27</v>
      </c>
      <c r="E32" s="10">
        <v>168.56</v>
      </c>
      <c r="F32" s="10">
        <v>33.71</v>
      </c>
      <c r="G32" s="9" t="s">
        <v>54</v>
      </c>
      <c r="H32" s="9" t="s">
        <v>47</v>
      </c>
    </row>
    <row r="33" spans="1:8" ht="11" customHeight="1" x14ac:dyDescent="0.2">
      <c r="A33" s="11">
        <v>45672</v>
      </c>
      <c r="B33" s="12" t="s">
        <v>52</v>
      </c>
      <c r="C33" s="12" t="s">
        <v>55</v>
      </c>
      <c r="D33" s="13">
        <v>137.11000000000001</v>
      </c>
      <c r="E33" s="13">
        <v>114.26</v>
      </c>
      <c r="F33" s="13">
        <v>22.85</v>
      </c>
      <c r="G33" s="12" t="s">
        <v>54</v>
      </c>
      <c r="H33" s="12" t="s">
        <v>47</v>
      </c>
    </row>
    <row r="34" spans="1:8" ht="11" customHeight="1" x14ac:dyDescent="0.2">
      <c r="A34" s="11">
        <v>45679</v>
      </c>
      <c r="B34" s="12" t="s">
        <v>52</v>
      </c>
      <c r="C34" s="12" t="s">
        <v>56</v>
      </c>
      <c r="D34" s="13">
        <v>330.25</v>
      </c>
      <c r="E34" s="13">
        <v>275.20999999999998</v>
      </c>
      <c r="F34" s="13">
        <v>55.04</v>
      </c>
      <c r="G34" s="12" t="s">
        <v>54</v>
      </c>
      <c r="H34" s="12" t="s">
        <v>47</v>
      </c>
    </row>
    <row r="35" spans="1:8" ht="11" customHeight="1" x14ac:dyDescent="0.2">
      <c r="A35" s="11">
        <v>45686</v>
      </c>
      <c r="B35" s="12" t="s">
        <v>52</v>
      </c>
      <c r="C35" s="12" t="s">
        <v>57</v>
      </c>
      <c r="D35" s="13">
        <v>243.8</v>
      </c>
      <c r="E35" s="13">
        <v>203.17</v>
      </c>
      <c r="F35" s="13">
        <v>40.630000000000003</v>
      </c>
      <c r="G35" s="12" t="s">
        <v>54</v>
      </c>
      <c r="H35" s="12" t="s">
        <v>47</v>
      </c>
    </row>
    <row r="36" spans="1:8" ht="11" customHeight="1" x14ac:dyDescent="0.2">
      <c r="A36" s="11">
        <v>45693</v>
      </c>
      <c r="B36" s="12" t="s">
        <v>52</v>
      </c>
      <c r="C36" s="12" t="s">
        <v>58</v>
      </c>
      <c r="D36" s="13">
        <v>208.25</v>
      </c>
      <c r="E36" s="13">
        <v>173.54</v>
      </c>
      <c r="F36" s="13">
        <v>34.71</v>
      </c>
      <c r="G36" s="12" t="s">
        <v>54</v>
      </c>
      <c r="H36" s="12" t="s">
        <v>47</v>
      </c>
    </row>
    <row r="37" spans="1:8" ht="11" customHeight="1" x14ac:dyDescent="0.2">
      <c r="A37" s="11">
        <v>45700</v>
      </c>
      <c r="B37" s="12" t="s">
        <v>52</v>
      </c>
      <c r="C37" s="12" t="s">
        <v>59</v>
      </c>
      <c r="D37" s="13">
        <v>369.78</v>
      </c>
      <c r="E37" s="13">
        <v>308.14999999999998</v>
      </c>
      <c r="F37" s="13">
        <v>61.63</v>
      </c>
      <c r="G37" s="12" t="s">
        <v>54</v>
      </c>
      <c r="H37" s="12" t="s">
        <v>47</v>
      </c>
    </row>
    <row r="38" spans="1:8" ht="11" customHeight="1" x14ac:dyDescent="0.2">
      <c r="A38" s="11">
        <v>45707</v>
      </c>
      <c r="B38" s="12" t="s">
        <v>52</v>
      </c>
      <c r="C38" s="12" t="s">
        <v>60</v>
      </c>
      <c r="D38" s="13">
        <v>212.08</v>
      </c>
      <c r="E38" s="13">
        <v>176.73</v>
      </c>
      <c r="F38" s="13">
        <v>35.35</v>
      </c>
      <c r="G38" s="12" t="s">
        <v>54</v>
      </c>
      <c r="H38" s="12" t="s">
        <v>47</v>
      </c>
    </row>
    <row r="39" spans="1:8" ht="11" customHeight="1" x14ac:dyDescent="0.2">
      <c r="A39" s="11">
        <v>45714</v>
      </c>
      <c r="B39" s="12" t="s">
        <v>52</v>
      </c>
      <c r="C39" s="12" t="s">
        <v>61</v>
      </c>
      <c r="D39" s="13">
        <v>104.81</v>
      </c>
      <c r="E39" s="13">
        <v>87.34</v>
      </c>
      <c r="F39" s="13">
        <v>17.47</v>
      </c>
      <c r="G39" s="12" t="s">
        <v>54</v>
      </c>
      <c r="H39" s="12" t="s">
        <v>47</v>
      </c>
    </row>
    <row r="40" spans="1:8" ht="11" customHeight="1" x14ac:dyDescent="0.2">
      <c r="A40" s="11">
        <v>45721</v>
      </c>
      <c r="B40" s="12" t="s">
        <v>52</v>
      </c>
      <c r="C40" s="12" t="s">
        <v>62</v>
      </c>
      <c r="D40" s="13">
        <v>488</v>
      </c>
      <c r="E40" s="13">
        <v>406.67</v>
      </c>
      <c r="F40" s="13">
        <v>81.33</v>
      </c>
      <c r="G40" s="12" t="s">
        <v>54</v>
      </c>
      <c r="H40" s="12" t="s">
        <v>47</v>
      </c>
    </row>
    <row r="41" spans="1:8" ht="11" customHeight="1" x14ac:dyDescent="0.2">
      <c r="A41" s="11">
        <v>45728</v>
      </c>
      <c r="B41" s="12" t="s">
        <v>52</v>
      </c>
      <c r="C41" s="12" t="s">
        <v>63</v>
      </c>
      <c r="D41" s="13">
        <v>113.27</v>
      </c>
      <c r="E41" s="13">
        <v>94.39</v>
      </c>
      <c r="F41" s="13">
        <v>18.88</v>
      </c>
      <c r="G41" s="12" t="s">
        <v>54</v>
      </c>
      <c r="H41" s="12" t="s">
        <v>47</v>
      </c>
    </row>
    <row r="42" spans="1:8" ht="11" customHeight="1" x14ac:dyDescent="0.2">
      <c r="A42" s="11">
        <v>45735</v>
      </c>
      <c r="B42" s="12" t="s">
        <v>52</v>
      </c>
      <c r="C42" s="12" t="s">
        <v>64</v>
      </c>
      <c r="D42" s="13">
        <v>461.1</v>
      </c>
      <c r="E42" s="13">
        <v>384.25</v>
      </c>
      <c r="F42" s="13">
        <v>76.849999999999994</v>
      </c>
      <c r="G42" s="12" t="s">
        <v>54</v>
      </c>
      <c r="H42" s="12" t="s">
        <v>47</v>
      </c>
    </row>
    <row r="43" spans="1:8" ht="11" customHeight="1" x14ac:dyDescent="0.2">
      <c r="A43" s="11">
        <v>45742</v>
      </c>
      <c r="B43" s="12" t="s">
        <v>52</v>
      </c>
      <c r="C43" s="12" t="s">
        <v>65</v>
      </c>
      <c r="D43" s="13">
        <v>380.44</v>
      </c>
      <c r="E43" s="13">
        <v>317.02999999999997</v>
      </c>
      <c r="F43" s="13">
        <v>63.41</v>
      </c>
      <c r="G43" s="12" t="s">
        <v>54</v>
      </c>
      <c r="H43" s="12" t="s">
        <v>47</v>
      </c>
    </row>
    <row r="44" spans="1:8" ht="11" customHeight="1" x14ac:dyDescent="0.2">
      <c r="A44" s="14" t="s">
        <v>66</v>
      </c>
      <c r="B44" s="14"/>
      <c r="C44" s="14"/>
      <c r="D44" s="15">
        <f>SUM(D32:D43)</f>
        <v>3251.16</v>
      </c>
      <c r="E44" s="15">
        <f>SUM(E32:E43)</f>
        <v>2709.3</v>
      </c>
      <c r="F44" s="15">
        <f>SUM(F32:F43)</f>
        <v>541.8599999999999</v>
      </c>
      <c r="G44" s="14"/>
      <c r="H44" s="14"/>
    </row>
    <row r="45" spans="1:8" ht="13.45" customHeight="1" x14ac:dyDescent="0.2"/>
    <row r="46" spans="1:8" s="5" customFormat="1" ht="12.15" customHeight="1" x14ac:dyDescent="0.2">
      <c r="A46" s="16" t="s">
        <v>67</v>
      </c>
      <c r="B46" s="16"/>
      <c r="C46" s="16"/>
      <c r="D46" s="16"/>
      <c r="E46" s="16"/>
      <c r="F46" s="16"/>
      <c r="G46" s="16"/>
      <c r="H46" s="16"/>
    </row>
    <row r="47" spans="1:8" ht="11" customHeight="1" x14ac:dyDescent="0.2">
      <c r="A47" s="8">
        <v>45665</v>
      </c>
      <c r="B47" s="9" t="s">
        <v>68</v>
      </c>
      <c r="C47" s="9" t="s">
        <v>69</v>
      </c>
      <c r="D47" s="10">
        <v>21.98</v>
      </c>
      <c r="E47" s="10">
        <v>18.32</v>
      </c>
      <c r="F47" s="10">
        <v>3.66</v>
      </c>
      <c r="G47" s="9" t="s">
        <v>27</v>
      </c>
      <c r="H47" s="9" t="s">
        <v>16</v>
      </c>
    </row>
    <row r="48" spans="1:8" ht="11" customHeight="1" x14ac:dyDescent="0.2">
      <c r="A48" s="11">
        <v>45667</v>
      </c>
      <c r="B48" s="12" t="s">
        <v>68</v>
      </c>
      <c r="C48" s="12" t="s">
        <v>70</v>
      </c>
      <c r="D48" s="13">
        <v>-33.479999999999997</v>
      </c>
      <c r="E48" s="13">
        <v>-33.479999999999997</v>
      </c>
      <c r="F48" s="13">
        <v>0</v>
      </c>
      <c r="G48" s="12" t="s">
        <v>45</v>
      </c>
      <c r="H48" s="12" t="s">
        <v>47</v>
      </c>
    </row>
    <row r="49" spans="1:8" ht="11" customHeight="1" x14ac:dyDescent="0.2">
      <c r="A49" s="11">
        <v>45667</v>
      </c>
      <c r="B49" s="12" t="s">
        <v>68</v>
      </c>
      <c r="C49" s="12" t="s">
        <v>70</v>
      </c>
      <c r="D49" s="13">
        <v>79.98</v>
      </c>
      <c r="E49" s="13">
        <v>66.650000000000006</v>
      </c>
      <c r="F49" s="13">
        <v>13.33</v>
      </c>
      <c r="G49" s="12" t="s">
        <v>27</v>
      </c>
      <c r="H49" s="12" t="s">
        <v>16</v>
      </c>
    </row>
    <row r="50" spans="1:8" ht="11" customHeight="1" x14ac:dyDescent="0.2">
      <c r="A50" s="11">
        <v>45669</v>
      </c>
      <c r="B50" s="12" t="s">
        <v>68</v>
      </c>
      <c r="C50" s="12" t="s">
        <v>71</v>
      </c>
      <c r="D50" s="13">
        <v>3.49</v>
      </c>
      <c r="E50" s="13">
        <v>2.91</v>
      </c>
      <c r="F50" s="13">
        <v>0.57999999999999996</v>
      </c>
      <c r="G50" s="12" t="s">
        <v>72</v>
      </c>
      <c r="H50" s="12" t="s">
        <v>16</v>
      </c>
    </row>
    <row r="51" spans="1:8" ht="11" customHeight="1" x14ac:dyDescent="0.2">
      <c r="A51" s="11">
        <v>45677</v>
      </c>
      <c r="B51" s="12" t="s">
        <v>68</v>
      </c>
      <c r="C51" s="12" t="s">
        <v>73</v>
      </c>
      <c r="D51" s="13">
        <v>30.48</v>
      </c>
      <c r="E51" s="13">
        <v>25.4</v>
      </c>
      <c r="F51" s="13">
        <v>5.08</v>
      </c>
      <c r="G51" s="12" t="s">
        <v>33</v>
      </c>
      <c r="H51" s="12" t="s">
        <v>16</v>
      </c>
    </row>
    <row r="52" spans="1:8" ht="11" customHeight="1" x14ac:dyDescent="0.2">
      <c r="A52" s="11">
        <v>45697</v>
      </c>
      <c r="B52" s="12" t="s">
        <v>68</v>
      </c>
      <c r="C52" s="12" t="s">
        <v>74</v>
      </c>
      <c r="D52" s="13">
        <v>33.979999999999997</v>
      </c>
      <c r="E52" s="13">
        <v>28.32</v>
      </c>
      <c r="F52" s="13">
        <v>5.66</v>
      </c>
      <c r="G52" s="12" t="s">
        <v>72</v>
      </c>
      <c r="H52" s="12" t="s">
        <v>13</v>
      </c>
    </row>
    <row r="53" spans="1:8" ht="11" customHeight="1" x14ac:dyDescent="0.2">
      <c r="A53" s="11">
        <v>45706</v>
      </c>
      <c r="B53" s="12" t="s">
        <v>68</v>
      </c>
      <c r="C53" s="12" t="s">
        <v>75</v>
      </c>
      <c r="D53" s="13">
        <v>110.87</v>
      </c>
      <c r="E53" s="13">
        <v>110.87</v>
      </c>
      <c r="F53" s="13">
        <v>0</v>
      </c>
      <c r="G53" s="12" t="s">
        <v>76</v>
      </c>
      <c r="H53" s="12" t="s">
        <v>21</v>
      </c>
    </row>
    <row r="54" spans="1:8" ht="11" customHeight="1" x14ac:dyDescent="0.2">
      <c r="A54" s="11">
        <v>45706</v>
      </c>
      <c r="B54" s="12" t="s">
        <v>68</v>
      </c>
      <c r="C54" s="12" t="s">
        <v>75</v>
      </c>
      <c r="D54" s="13">
        <v>113.3</v>
      </c>
      <c r="E54" s="13">
        <v>94.42</v>
      </c>
      <c r="F54" s="13">
        <v>18.88</v>
      </c>
      <c r="G54" s="12" t="s">
        <v>76</v>
      </c>
      <c r="H54" s="12" t="s">
        <v>21</v>
      </c>
    </row>
    <row r="55" spans="1:8" ht="11" customHeight="1" x14ac:dyDescent="0.2">
      <c r="A55" s="11">
        <v>45708</v>
      </c>
      <c r="B55" s="12" t="s">
        <v>68</v>
      </c>
      <c r="C55" s="12" t="s">
        <v>77</v>
      </c>
      <c r="D55" s="13">
        <v>30.98</v>
      </c>
      <c r="E55" s="13">
        <v>25.82</v>
      </c>
      <c r="F55" s="13">
        <v>5.16</v>
      </c>
      <c r="G55" s="12" t="s">
        <v>33</v>
      </c>
      <c r="H55" s="12" t="s">
        <v>16</v>
      </c>
    </row>
    <row r="56" spans="1:8" ht="11" customHeight="1" x14ac:dyDescent="0.2">
      <c r="A56" s="11">
        <v>45712</v>
      </c>
      <c r="B56" s="12" t="s">
        <v>68</v>
      </c>
      <c r="C56" s="12" t="s">
        <v>78</v>
      </c>
      <c r="D56" s="13">
        <v>-2.48</v>
      </c>
      <c r="E56" s="13">
        <v>-2.0699999999999998</v>
      </c>
      <c r="F56" s="13">
        <v>-0.41</v>
      </c>
      <c r="G56" s="12" t="s">
        <v>76</v>
      </c>
      <c r="H56" s="12" t="s">
        <v>21</v>
      </c>
    </row>
    <row r="57" spans="1:8" ht="11" customHeight="1" x14ac:dyDescent="0.2">
      <c r="A57" s="11">
        <v>45723</v>
      </c>
      <c r="B57" s="12" t="s">
        <v>68</v>
      </c>
      <c r="C57" s="12" t="s">
        <v>79</v>
      </c>
      <c r="D57" s="13">
        <v>14.47</v>
      </c>
      <c r="E57" s="13">
        <v>12.06</v>
      </c>
      <c r="F57" s="13">
        <v>2.41</v>
      </c>
      <c r="G57" s="12" t="s">
        <v>72</v>
      </c>
      <c r="H57" s="12" t="s">
        <v>16</v>
      </c>
    </row>
    <row r="58" spans="1:8" ht="11" customHeight="1" x14ac:dyDescent="0.2">
      <c r="A58" s="11">
        <v>45736</v>
      </c>
      <c r="B58" s="12" t="s">
        <v>68</v>
      </c>
      <c r="C58" s="12" t="s">
        <v>80</v>
      </c>
      <c r="D58" s="13">
        <v>45.79</v>
      </c>
      <c r="E58" s="13">
        <v>38.159999999999997</v>
      </c>
      <c r="F58" s="13">
        <v>7.63</v>
      </c>
      <c r="G58" s="12" t="s">
        <v>72</v>
      </c>
      <c r="H58" s="12" t="s">
        <v>16</v>
      </c>
    </row>
    <row r="59" spans="1:8" ht="11" customHeight="1" x14ac:dyDescent="0.2">
      <c r="A59" s="11">
        <v>45736</v>
      </c>
      <c r="B59" s="12" t="s">
        <v>68</v>
      </c>
      <c r="C59" s="12" t="s">
        <v>80</v>
      </c>
      <c r="D59" s="13">
        <v>10.98</v>
      </c>
      <c r="E59" s="13">
        <v>9.15</v>
      </c>
      <c r="F59" s="13">
        <v>1.83</v>
      </c>
      <c r="G59" s="12" t="s">
        <v>72</v>
      </c>
      <c r="H59" s="12" t="s">
        <v>16</v>
      </c>
    </row>
    <row r="60" spans="1:8" ht="11" customHeight="1" x14ac:dyDescent="0.2">
      <c r="A60" s="11">
        <v>45737</v>
      </c>
      <c r="B60" s="12" t="s">
        <v>68</v>
      </c>
      <c r="C60" s="12" t="s">
        <v>81</v>
      </c>
      <c r="D60" s="13">
        <v>26</v>
      </c>
      <c r="E60" s="13">
        <v>21.67</v>
      </c>
      <c r="F60" s="13">
        <v>4.33</v>
      </c>
      <c r="G60" s="12" t="s">
        <v>82</v>
      </c>
      <c r="H60" s="12" t="s">
        <v>21</v>
      </c>
    </row>
    <row r="61" spans="1:8" ht="11" customHeight="1" x14ac:dyDescent="0.2">
      <c r="A61" s="11">
        <v>45737</v>
      </c>
      <c r="B61" s="12" t="s">
        <v>68</v>
      </c>
      <c r="C61" s="12" t="s">
        <v>81</v>
      </c>
      <c r="D61" s="13">
        <v>10.99</v>
      </c>
      <c r="E61" s="13">
        <v>9.16</v>
      </c>
      <c r="F61" s="13">
        <v>1.83</v>
      </c>
      <c r="G61" s="12" t="s">
        <v>72</v>
      </c>
      <c r="H61" s="12" t="s">
        <v>13</v>
      </c>
    </row>
    <row r="62" spans="1:8" ht="11" customHeight="1" x14ac:dyDescent="0.2">
      <c r="A62" s="11">
        <v>45737</v>
      </c>
      <c r="B62" s="12" t="s">
        <v>68</v>
      </c>
      <c r="C62" s="12" t="s">
        <v>81</v>
      </c>
      <c r="D62" s="13">
        <v>12.37</v>
      </c>
      <c r="E62" s="13">
        <v>10.31</v>
      </c>
      <c r="F62" s="13">
        <v>2.06</v>
      </c>
      <c r="G62" s="12" t="s">
        <v>83</v>
      </c>
      <c r="H62" s="12" t="s">
        <v>13</v>
      </c>
    </row>
    <row r="63" spans="1:8" ht="11" customHeight="1" x14ac:dyDescent="0.2">
      <c r="A63" s="11">
        <v>45738</v>
      </c>
      <c r="B63" s="12" t="s">
        <v>68</v>
      </c>
      <c r="C63" s="12" t="s">
        <v>84</v>
      </c>
      <c r="D63" s="13">
        <v>20.99</v>
      </c>
      <c r="E63" s="13">
        <v>17.489999999999998</v>
      </c>
      <c r="F63" s="13">
        <v>3.5</v>
      </c>
      <c r="G63" s="12" t="s">
        <v>72</v>
      </c>
      <c r="H63" s="12" t="s">
        <v>16</v>
      </c>
    </row>
    <row r="64" spans="1:8" ht="11" customHeight="1" x14ac:dyDescent="0.2">
      <c r="A64" s="11">
        <v>45739</v>
      </c>
      <c r="B64" s="12" t="s">
        <v>68</v>
      </c>
      <c r="C64" s="12" t="s">
        <v>85</v>
      </c>
      <c r="D64" s="13">
        <v>25.31</v>
      </c>
      <c r="E64" s="13">
        <v>21.09</v>
      </c>
      <c r="F64" s="13">
        <v>4.22</v>
      </c>
      <c r="G64" s="12" t="s">
        <v>72</v>
      </c>
      <c r="H64" s="12" t="s">
        <v>16</v>
      </c>
    </row>
    <row r="65" spans="1:8" ht="11" customHeight="1" x14ac:dyDescent="0.2">
      <c r="A65" s="11">
        <v>45743</v>
      </c>
      <c r="B65" s="12" t="s">
        <v>68</v>
      </c>
      <c r="C65" s="12" t="s">
        <v>86</v>
      </c>
      <c r="D65" s="13">
        <v>23.99</v>
      </c>
      <c r="E65" s="13">
        <v>19.989999999999998</v>
      </c>
      <c r="F65" s="13">
        <v>4</v>
      </c>
      <c r="G65" s="12" t="s">
        <v>33</v>
      </c>
      <c r="H65" s="12" t="s">
        <v>16</v>
      </c>
    </row>
    <row r="66" spans="1:8" ht="11" customHeight="1" x14ac:dyDescent="0.2">
      <c r="A66" s="11">
        <v>45743</v>
      </c>
      <c r="B66" s="12" t="s">
        <v>68</v>
      </c>
      <c r="C66" s="12" t="s">
        <v>86</v>
      </c>
      <c r="D66" s="13">
        <v>13</v>
      </c>
      <c r="E66" s="13">
        <v>10.83</v>
      </c>
      <c r="F66" s="13">
        <v>2.17</v>
      </c>
      <c r="G66" s="12" t="s">
        <v>33</v>
      </c>
      <c r="H66" s="12" t="s">
        <v>16</v>
      </c>
    </row>
    <row r="67" spans="1:8" ht="11" customHeight="1" x14ac:dyDescent="0.2">
      <c r="A67" s="11">
        <v>45744</v>
      </c>
      <c r="B67" s="12" t="s">
        <v>68</v>
      </c>
      <c r="C67" s="12" t="s">
        <v>29</v>
      </c>
      <c r="D67" s="13">
        <v>98.98</v>
      </c>
      <c r="E67" s="13">
        <v>82.48</v>
      </c>
      <c r="F67" s="13">
        <v>16.5</v>
      </c>
      <c r="G67" s="12" t="s">
        <v>33</v>
      </c>
      <c r="H67" s="12" t="s">
        <v>87</v>
      </c>
    </row>
    <row r="68" spans="1:8" ht="11" customHeight="1" x14ac:dyDescent="0.2">
      <c r="A68" s="11">
        <v>45745</v>
      </c>
      <c r="B68" s="12" t="s">
        <v>68</v>
      </c>
      <c r="C68" s="12" t="s">
        <v>88</v>
      </c>
      <c r="D68" s="13">
        <v>10.48</v>
      </c>
      <c r="E68" s="13">
        <v>8.73</v>
      </c>
      <c r="F68" s="13">
        <v>1.75</v>
      </c>
      <c r="G68" s="12" t="s">
        <v>33</v>
      </c>
      <c r="H68" s="12" t="s">
        <v>87</v>
      </c>
    </row>
    <row r="69" spans="1:8" ht="11" customHeight="1" x14ac:dyDescent="0.2">
      <c r="A69" s="11">
        <v>45745</v>
      </c>
      <c r="B69" s="12" t="s">
        <v>68</v>
      </c>
      <c r="C69" s="12" t="s">
        <v>88</v>
      </c>
      <c r="D69" s="13">
        <v>12.19</v>
      </c>
      <c r="E69" s="13">
        <v>10.16</v>
      </c>
      <c r="F69" s="13">
        <v>2.0299999999999998</v>
      </c>
      <c r="G69" s="12" t="s">
        <v>33</v>
      </c>
      <c r="H69" s="12" t="s">
        <v>87</v>
      </c>
    </row>
    <row r="70" spans="1:8" ht="11" customHeight="1" x14ac:dyDescent="0.2">
      <c r="A70" s="11">
        <v>45745</v>
      </c>
      <c r="B70" s="12" t="s">
        <v>68</v>
      </c>
      <c r="C70" s="12" t="s">
        <v>88</v>
      </c>
      <c r="D70" s="13">
        <v>27.46</v>
      </c>
      <c r="E70" s="13">
        <v>22.88</v>
      </c>
      <c r="F70" s="13">
        <v>4.58</v>
      </c>
      <c r="G70" s="12" t="s">
        <v>33</v>
      </c>
      <c r="H70" s="12" t="s">
        <v>87</v>
      </c>
    </row>
    <row r="71" spans="1:8" ht="11" customHeight="1" x14ac:dyDescent="0.2">
      <c r="A71" s="11">
        <v>45745</v>
      </c>
      <c r="B71" s="12" t="s">
        <v>68</v>
      </c>
      <c r="C71" s="12" t="s">
        <v>88</v>
      </c>
      <c r="D71" s="13">
        <v>12.95</v>
      </c>
      <c r="E71" s="13">
        <v>10.79</v>
      </c>
      <c r="F71" s="13">
        <v>2.16</v>
      </c>
      <c r="G71" s="12" t="s">
        <v>33</v>
      </c>
      <c r="H71" s="12" t="s">
        <v>87</v>
      </c>
    </row>
    <row r="72" spans="1:8" ht="11" customHeight="1" x14ac:dyDescent="0.2">
      <c r="A72" s="11">
        <v>45745</v>
      </c>
      <c r="B72" s="12" t="s">
        <v>68</v>
      </c>
      <c r="C72" s="12" t="s">
        <v>88</v>
      </c>
      <c r="D72" s="13">
        <v>36</v>
      </c>
      <c r="E72" s="13">
        <v>30</v>
      </c>
      <c r="F72" s="13">
        <v>6</v>
      </c>
      <c r="G72" s="12" t="s">
        <v>33</v>
      </c>
      <c r="H72" s="12" t="s">
        <v>87</v>
      </c>
    </row>
    <row r="73" spans="1:8" ht="11" customHeight="1" x14ac:dyDescent="0.2">
      <c r="A73" s="11">
        <v>45745</v>
      </c>
      <c r="B73" s="12" t="s">
        <v>68</v>
      </c>
      <c r="C73" s="12" t="s">
        <v>88</v>
      </c>
      <c r="D73" s="13">
        <v>20.47</v>
      </c>
      <c r="E73" s="13">
        <v>17.059999999999999</v>
      </c>
      <c r="F73" s="13">
        <v>3.41</v>
      </c>
      <c r="G73" s="12" t="s">
        <v>33</v>
      </c>
      <c r="H73" s="12" t="s">
        <v>87</v>
      </c>
    </row>
    <row r="74" spans="1:8" ht="11" customHeight="1" x14ac:dyDescent="0.2">
      <c r="A74" s="11">
        <v>45745</v>
      </c>
      <c r="B74" s="12" t="s">
        <v>68</v>
      </c>
      <c r="C74" s="12" t="s">
        <v>88</v>
      </c>
      <c r="D74" s="13">
        <v>12</v>
      </c>
      <c r="E74" s="13">
        <v>10</v>
      </c>
      <c r="F74" s="13">
        <v>2</v>
      </c>
      <c r="G74" s="12" t="s">
        <v>33</v>
      </c>
      <c r="H74" s="12" t="s">
        <v>87</v>
      </c>
    </row>
    <row r="75" spans="1:8" ht="11" customHeight="1" x14ac:dyDescent="0.2">
      <c r="A75" s="11">
        <v>45745</v>
      </c>
      <c r="B75" s="12" t="s">
        <v>68</v>
      </c>
      <c r="C75" s="12" t="s">
        <v>88</v>
      </c>
      <c r="D75" s="13">
        <v>14.46</v>
      </c>
      <c r="E75" s="13">
        <v>12.05</v>
      </c>
      <c r="F75" s="13">
        <v>2.41</v>
      </c>
      <c r="G75" s="12" t="s">
        <v>33</v>
      </c>
      <c r="H75" s="12" t="s">
        <v>87</v>
      </c>
    </row>
    <row r="76" spans="1:8" ht="11" customHeight="1" x14ac:dyDescent="0.2">
      <c r="A76" s="11">
        <v>45745</v>
      </c>
      <c r="B76" s="12" t="s">
        <v>68</v>
      </c>
      <c r="C76" s="12" t="s">
        <v>88</v>
      </c>
      <c r="D76" s="13">
        <v>12.19</v>
      </c>
      <c r="E76" s="13">
        <v>10.16</v>
      </c>
      <c r="F76" s="13">
        <v>2.0299999999999998</v>
      </c>
      <c r="G76" s="12" t="s">
        <v>33</v>
      </c>
      <c r="H76" s="12" t="s">
        <v>87</v>
      </c>
    </row>
    <row r="77" spans="1:8" ht="11" customHeight="1" x14ac:dyDescent="0.2">
      <c r="A77" s="11">
        <v>45745</v>
      </c>
      <c r="B77" s="12" t="s">
        <v>68</v>
      </c>
      <c r="C77" s="12" t="s">
        <v>88</v>
      </c>
      <c r="D77" s="13">
        <v>16.82</v>
      </c>
      <c r="E77" s="13">
        <v>14.02</v>
      </c>
      <c r="F77" s="13">
        <v>2.8</v>
      </c>
      <c r="G77" s="12" t="s">
        <v>33</v>
      </c>
      <c r="H77" s="12" t="s">
        <v>87</v>
      </c>
    </row>
    <row r="78" spans="1:8" ht="11" customHeight="1" x14ac:dyDescent="0.2">
      <c r="A78" s="11">
        <v>45746</v>
      </c>
      <c r="B78" s="12" t="s">
        <v>68</v>
      </c>
      <c r="C78" s="12" t="s">
        <v>89</v>
      </c>
      <c r="D78" s="13">
        <v>15.98</v>
      </c>
      <c r="E78" s="13">
        <v>13.32</v>
      </c>
      <c r="F78" s="13">
        <v>2.66</v>
      </c>
      <c r="G78" s="12" t="s">
        <v>33</v>
      </c>
      <c r="H78" s="12" t="s">
        <v>87</v>
      </c>
    </row>
    <row r="79" spans="1:8" ht="11" customHeight="1" x14ac:dyDescent="0.2">
      <c r="A79" s="11">
        <v>45747</v>
      </c>
      <c r="B79" s="12" t="s">
        <v>68</v>
      </c>
      <c r="C79" s="12" t="s">
        <v>90</v>
      </c>
      <c r="D79" s="13">
        <v>11.14</v>
      </c>
      <c r="E79" s="13">
        <v>9.2799999999999994</v>
      </c>
      <c r="F79" s="13">
        <v>1.86</v>
      </c>
      <c r="G79" s="12" t="s">
        <v>72</v>
      </c>
      <c r="H79" s="12" t="s">
        <v>16</v>
      </c>
    </row>
    <row r="80" spans="1:8" ht="11" customHeight="1" x14ac:dyDescent="0.2">
      <c r="A80" s="14" t="s">
        <v>91</v>
      </c>
      <c r="B80" s="14"/>
      <c r="C80" s="14"/>
      <c r="D80" s="15">
        <f>SUM(D47:D79)</f>
        <v>894.11000000000035</v>
      </c>
      <c r="E80" s="15">
        <f>SUM(E47:E79)</f>
        <v>757.99999999999977</v>
      </c>
      <c r="F80" s="15">
        <f>SUM(F47:F79)</f>
        <v>136.11000000000001</v>
      </c>
      <c r="G80" s="14"/>
      <c r="H80" s="14"/>
    </row>
    <row r="81" spans="1:8" ht="13.45" customHeight="1" x14ac:dyDescent="0.2"/>
    <row r="82" spans="1:8" s="5" customFormat="1" ht="12.15" customHeight="1" x14ac:dyDescent="0.2">
      <c r="A82" s="16" t="s">
        <v>92</v>
      </c>
      <c r="B82" s="16"/>
      <c r="C82" s="16"/>
      <c r="D82" s="16"/>
      <c r="E82" s="16"/>
      <c r="F82" s="16"/>
      <c r="G82" s="16"/>
      <c r="H82" s="16"/>
    </row>
    <row r="83" spans="1:8" ht="11" customHeight="1" x14ac:dyDescent="0.2">
      <c r="A83" s="8">
        <v>45702</v>
      </c>
      <c r="B83" s="9" t="s">
        <v>93</v>
      </c>
      <c r="C83" s="9" t="s">
        <v>94</v>
      </c>
      <c r="D83" s="10">
        <v>929.4</v>
      </c>
      <c r="E83" s="10">
        <v>774.5</v>
      </c>
      <c r="F83" s="10">
        <v>154.9</v>
      </c>
      <c r="G83" s="9" t="s">
        <v>82</v>
      </c>
      <c r="H83" s="9" t="s">
        <v>21</v>
      </c>
    </row>
    <row r="84" spans="1:8" ht="11" customHeight="1" x14ac:dyDescent="0.2">
      <c r="A84" s="14" t="s">
        <v>95</v>
      </c>
      <c r="B84" s="14"/>
      <c r="C84" s="14"/>
      <c r="D84" s="15">
        <f>D83</f>
        <v>929.4</v>
      </c>
      <c r="E84" s="15">
        <f>E83</f>
        <v>774.5</v>
      </c>
      <c r="F84" s="15">
        <f>F83</f>
        <v>154.9</v>
      </c>
      <c r="G84" s="14"/>
      <c r="H84" s="14"/>
    </row>
    <row r="85" spans="1:8" ht="13.45" customHeight="1" x14ac:dyDescent="0.2"/>
    <row r="86" spans="1:8" s="5" customFormat="1" ht="12.15" customHeight="1" x14ac:dyDescent="0.2">
      <c r="A86" s="16" t="s">
        <v>96</v>
      </c>
      <c r="B86" s="16"/>
      <c r="C86" s="16"/>
      <c r="D86" s="16"/>
      <c r="E86" s="16"/>
      <c r="F86" s="16"/>
      <c r="G86" s="16"/>
      <c r="H86" s="16"/>
    </row>
    <row r="87" spans="1:8" ht="11" customHeight="1" x14ac:dyDescent="0.2">
      <c r="A87" s="8">
        <v>45737</v>
      </c>
      <c r="B87" s="9" t="s">
        <v>97</v>
      </c>
      <c r="C87" s="9" t="s">
        <v>98</v>
      </c>
      <c r="D87" s="10">
        <v>3600</v>
      </c>
      <c r="E87" s="10">
        <v>3000</v>
      </c>
      <c r="F87" s="10">
        <v>600</v>
      </c>
      <c r="G87" s="9" t="s">
        <v>33</v>
      </c>
      <c r="H87" s="9" t="s">
        <v>40</v>
      </c>
    </row>
    <row r="88" spans="1:8" ht="11" customHeight="1" x14ac:dyDescent="0.2">
      <c r="A88" s="14" t="s">
        <v>99</v>
      </c>
      <c r="B88" s="14"/>
      <c r="C88" s="14"/>
      <c r="D88" s="15">
        <f>D87</f>
        <v>3600</v>
      </c>
      <c r="E88" s="15">
        <f>E87</f>
        <v>3000</v>
      </c>
      <c r="F88" s="15">
        <f>F87</f>
        <v>600</v>
      </c>
      <c r="G88" s="14"/>
      <c r="H88" s="14"/>
    </row>
    <row r="89" spans="1:8" ht="13.45" customHeight="1" x14ac:dyDescent="0.2"/>
    <row r="90" spans="1:8" s="5" customFormat="1" ht="12.15" customHeight="1" x14ac:dyDescent="0.2">
      <c r="A90" s="16" t="s">
        <v>100</v>
      </c>
      <c r="B90" s="16"/>
      <c r="C90" s="16"/>
      <c r="D90" s="16"/>
      <c r="E90" s="16"/>
      <c r="F90" s="16"/>
      <c r="G90" s="16"/>
      <c r="H90" s="16"/>
    </row>
    <row r="91" spans="1:8" ht="11" customHeight="1" x14ac:dyDescent="0.2">
      <c r="A91" s="8">
        <v>45723</v>
      </c>
      <c r="B91" s="9" t="s">
        <v>101</v>
      </c>
      <c r="C91" s="9" t="s">
        <v>102</v>
      </c>
      <c r="D91" s="10">
        <v>5964</v>
      </c>
      <c r="E91" s="10">
        <v>4970</v>
      </c>
      <c r="F91" s="10">
        <v>994</v>
      </c>
      <c r="G91" s="9" t="s">
        <v>17</v>
      </c>
      <c r="H91" s="9" t="s">
        <v>19</v>
      </c>
    </row>
    <row r="92" spans="1:8" ht="11" customHeight="1" x14ac:dyDescent="0.2">
      <c r="A92" s="11">
        <v>45747</v>
      </c>
      <c r="B92" s="12" t="s">
        <v>101</v>
      </c>
      <c r="C92" s="12" t="s">
        <v>103</v>
      </c>
      <c r="D92" s="13">
        <v>5996.21</v>
      </c>
      <c r="E92" s="13">
        <v>4996.84</v>
      </c>
      <c r="F92" s="13">
        <v>999.37</v>
      </c>
      <c r="G92" s="12" t="s">
        <v>104</v>
      </c>
      <c r="H92" s="12" t="s">
        <v>13</v>
      </c>
    </row>
    <row r="93" spans="1:8" ht="11" customHeight="1" x14ac:dyDescent="0.2">
      <c r="A93" s="14" t="s">
        <v>105</v>
      </c>
      <c r="B93" s="14"/>
      <c r="C93" s="14"/>
      <c r="D93" s="15">
        <f>SUM(D91:D92)</f>
        <v>11960.21</v>
      </c>
      <c r="E93" s="15">
        <f>SUM(E91:E92)</f>
        <v>9966.84</v>
      </c>
      <c r="F93" s="15">
        <f>SUM(F91:F92)</f>
        <v>1993.37</v>
      </c>
      <c r="G93" s="14"/>
      <c r="H93" s="14"/>
    </row>
    <row r="94" spans="1:8" ht="13.45" customHeight="1" x14ac:dyDescent="0.2"/>
    <row r="95" spans="1:8" s="5" customFormat="1" ht="12.15" customHeight="1" x14ac:dyDescent="0.2">
      <c r="A95" s="16" t="s">
        <v>106</v>
      </c>
      <c r="B95" s="16"/>
      <c r="C95" s="16"/>
      <c r="D95" s="16"/>
      <c r="E95" s="16"/>
      <c r="F95" s="16"/>
      <c r="G95" s="16"/>
      <c r="H95" s="16"/>
    </row>
    <row r="96" spans="1:8" ht="11" customHeight="1" x14ac:dyDescent="0.2">
      <c r="A96" s="8">
        <v>45695</v>
      </c>
      <c r="B96" s="9" t="s">
        <v>107</v>
      </c>
      <c r="C96" s="9" t="s">
        <v>108</v>
      </c>
      <c r="D96" s="10">
        <v>2800</v>
      </c>
      <c r="E96" s="10">
        <v>2333.33</v>
      </c>
      <c r="F96" s="10">
        <v>466.67</v>
      </c>
      <c r="G96" s="9" t="s">
        <v>33</v>
      </c>
      <c r="H96" s="9" t="s">
        <v>40</v>
      </c>
    </row>
    <row r="97" spans="1:8" ht="11" customHeight="1" x14ac:dyDescent="0.2">
      <c r="A97" s="11">
        <v>45737</v>
      </c>
      <c r="B97" s="12" t="s">
        <v>107</v>
      </c>
      <c r="C97" s="12" t="s">
        <v>109</v>
      </c>
      <c r="D97" s="13">
        <v>2800</v>
      </c>
      <c r="E97" s="13">
        <v>2333.33</v>
      </c>
      <c r="F97" s="13">
        <v>466.67</v>
      </c>
      <c r="G97" s="12" t="s">
        <v>33</v>
      </c>
      <c r="H97" s="12" t="s">
        <v>40</v>
      </c>
    </row>
    <row r="98" spans="1:8" ht="11" customHeight="1" x14ac:dyDescent="0.2">
      <c r="A98" s="11">
        <v>45747</v>
      </c>
      <c r="B98" s="12" t="s">
        <v>107</v>
      </c>
      <c r="C98" s="12" t="s">
        <v>110</v>
      </c>
      <c r="D98" s="13">
        <v>2800.01</v>
      </c>
      <c r="E98" s="13">
        <v>2333.34</v>
      </c>
      <c r="F98" s="13">
        <v>466.67</v>
      </c>
      <c r="G98" s="12" t="s">
        <v>33</v>
      </c>
      <c r="H98" s="12" t="s">
        <v>40</v>
      </c>
    </row>
    <row r="99" spans="1:8" ht="11" customHeight="1" x14ac:dyDescent="0.2">
      <c r="A99" s="14" t="s">
        <v>111</v>
      </c>
      <c r="B99" s="14"/>
      <c r="C99" s="14"/>
      <c r="D99" s="15">
        <f>SUM(D96:D98)</f>
        <v>8400.01</v>
      </c>
      <c r="E99" s="15">
        <f>SUM(E96:E98)</f>
        <v>7000</v>
      </c>
      <c r="F99" s="15">
        <f>SUM(F96:F98)</f>
        <v>1400.01</v>
      </c>
      <c r="G99" s="14"/>
      <c r="H99" s="14"/>
    </row>
    <row r="100" spans="1:8" ht="13.45" customHeight="1" x14ac:dyDescent="0.2"/>
    <row r="101" spans="1:8" s="5" customFormat="1" ht="12.15" customHeight="1" x14ac:dyDescent="0.2">
      <c r="A101" s="16" t="s">
        <v>112</v>
      </c>
      <c r="B101" s="16"/>
      <c r="C101" s="16"/>
      <c r="D101" s="16"/>
      <c r="E101" s="16"/>
      <c r="F101" s="16"/>
      <c r="G101" s="16"/>
      <c r="H101" s="16"/>
    </row>
    <row r="102" spans="1:8" ht="11" customHeight="1" x14ac:dyDescent="0.2">
      <c r="A102" s="8">
        <v>45695</v>
      </c>
      <c r="B102" s="9" t="s">
        <v>113</v>
      </c>
      <c r="C102" s="9" t="s">
        <v>114</v>
      </c>
      <c r="D102" s="10">
        <v>804</v>
      </c>
      <c r="E102" s="10">
        <v>670</v>
      </c>
      <c r="F102" s="10">
        <v>134</v>
      </c>
      <c r="G102" s="9" t="s">
        <v>82</v>
      </c>
      <c r="H102" s="9" t="s">
        <v>21</v>
      </c>
    </row>
    <row r="103" spans="1:8" ht="11" customHeight="1" x14ac:dyDescent="0.2">
      <c r="A103" s="14" t="s">
        <v>115</v>
      </c>
      <c r="B103" s="14"/>
      <c r="C103" s="14"/>
      <c r="D103" s="15">
        <f>D102</f>
        <v>804</v>
      </c>
      <c r="E103" s="15">
        <f>E102</f>
        <v>670</v>
      </c>
      <c r="F103" s="15">
        <f>F102</f>
        <v>134</v>
      </c>
      <c r="G103" s="14"/>
      <c r="H103" s="14"/>
    </row>
    <row r="104" spans="1:8" ht="13.45" customHeight="1" x14ac:dyDescent="0.2"/>
    <row r="105" spans="1:8" s="5" customFormat="1" ht="12.15" customHeight="1" x14ac:dyDescent="0.2">
      <c r="A105" s="16" t="s">
        <v>116</v>
      </c>
      <c r="B105" s="16"/>
      <c r="C105" s="16"/>
      <c r="D105" s="16"/>
      <c r="E105" s="16"/>
      <c r="F105" s="16"/>
      <c r="G105" s="16"/>
      <c r="H105" s="16"/>
    </row>
    <row r="106" spans="1:8" ht="11" customHeight="1" x14ac:dyDescent="0.2">
      <c r="A106" s="8">
        <v>45688</v>
      </c>
      <c r="B106" s="9" t="s">
        <v>117</v>
      </c>
      <c r="C106" s="9" t="s">
        <v>118</v>
      </c>
      <c r="D106" s="10">
        <v>197.52</v>
      </c>
      <c r="E106" s="10">
        <v>164.6</v>
      </c>
      <c r="F106" s="10">
        <v>32.92</v>
      </c>
      <c r="G106" s="9" t="s">
        <v>17</v>
      </c>
      <c r="H106" s="9" t="s">
        <v>18</v>
      </c>
    </row>
    <row r="107" spans="1:8" ht="11" customHeight="1" x14ac:dyDescent="0.2">
      <c r="A107" s="11">
        <v>45688</v>
      </c>
      <c r="B107" s="12" t="s">
        <v>117</v>
      </c>
      <c r="C107" s="12" t="s">
        <v>119</v>
      </c>
      <c r="D107" s="13">
        <v>164.28</v>
      </c>
      <c r="E107" s="13">
        <v>136.9</v>
      </c>
      <c r="F107" s="13">
        <v>27.38</v>
      </c>
      <c r="G107" s="12" t="s">
        <v>17</v>
      </c>
      <c r="H107" s="12" t="s">
        <v>18</v>
      </c>
    </row>
    <row r="108" spans="1:8" ht="11" customHeight="1" x14ac:dyDescent="0.2">
      <c r="A108" s="11">
        <v>45688</v>
      </c>
      <c r="B108" s="12" t="s">
        <v>117</v>
      </c>
      <c r="C108" s="12" t="s">
        <v>120</v>
      </c>
      <c r="D108" s="13">
        <v>182.28</v>
      </c>
      <c r="E108" s="13">
        <v>151.9</v>
      </c>
      <c r="F108" s="13">
        <v>30.38</v>
      </c>
      <c r="G108" s="12" t="s">
        <v>17</v>
      </c>
      <c r="H108" s="12" t="s">
        <v>18</v>
      </c>
    </row>
    <row r="109" spans="1:8" ht="11" customHeight="1" x14ac:dyDescent="0.2">
      <c r="A109" s="14" t="s">
        <v>121</v>
      </c>
      <c r="B109" s="14"/>
      <c r="C109" s="14"/>
      <c r="D109" s="15">
        <f>SUM(D106:D108)</f>
        <v>544.08000000000004</v>
      </c>
      <c r="E109" s="15">
        <f>SUM(E106:E108)</f>
        <v>453.4</v>
      </c>
      <c r="F109" s="15">
        <f>SUM(F106:F108)</f>
        <v>90.679999999999993</v>
      </c>
      <c r="G109" s="14"/>
      <c r="H109" s="14"/>
    </row>
    <row r="110" spans="1:8" ht="13.45" customHeight="1" x14ac:dyDescent="0.2"/>
    <row r="111" spans="1:8" s="5" customFormat="1" ht="12.15" customHeight="1" x14ac:dyDescent="0.2">
      <c r="A111" s="16" t="s">
        <v>122</v>
      </c>
      <c r="B111" s="16"/>
      <c r="C111" s="16"/>
      <c r="D111" s="16"/>
      <c r="E111" s="16"/>
      <c r="F111" s="16"/>
      <c r="G111" s="16"/>
      <c r="H111" s="16"/>
    </row>
    <row r="112" spans="1:8" ht="11" customHeight="1" x14ac:dyDescent="0.2">
      <c r="A112" s="8">
        <v>45684</v>
      </c>
      <c r="B112" s="9" t="s">
        <v>123</v>
      </c>
      <c r="C112" s="9" t="s">
        <v>124</v>
      </c>
      <c r="D112" s="10">
        <v>1365.7</v>
      </c>
      <c r="E112" s="10">
        <v>1138.08</v>
      </c>
      <c r="F112" s="10">
        <v>227.62</v>
      </c>
      <c r="G112" s="9" t="s">
        <v>17</v>
      </c>
      <c r="H112" s="9" t="s">
        <v>21</v>
      </c>
    </row>
    <row r="113" spans="1:8" ht="11" customHeight="1" x14ac:dyDescent="0.2">
      <c r="A113" s="11">
        <v>45684</v>
      </c>
      <c r="B113" s="12" t="s">
        <v>123</v>
      </c>
      <c r="C113" s="12" t="s">
        <v>125</v>
      </c>
      <c r="D113" s="13">
        <v>654</v>
      </c>
      <c r="E113" s="13">
        <v>545</v>
      </c>
      <c r="F113" s="13">
        <v>109</v>
      </c>
      <c r="G113" s="12" t="s">
        <v>17</v>
      </c>
      <c r="H113" s="12" t="s">
        <v>13</v>
      </c>
    </row>
    <row r="114" spans="1:8" ht="11" customHeight="1" x14ac:dyDescent="0.2">
      <c r="A114" s="11">
        <v>45712</v>
      </c>
      <c r="B114" s="12" t="s">
        <v>123</v>
      </c>
      <c r="C114" s="12" t="s">
        <v>126</v>
      </c>
      <c r="D114" s="13">
        <v>1420.03</v>
      </c>
      <c r="E114" s="13">
        <v>1183.3599999999999</v>
      </c>
      <c r="F114" s="13">
        <v>236.67</v>
      </c>
      <c r="G114" s="12" t="s">
        <v>17</v>
      </c>
      <c r="H114" s="12" t="s">
        <v>21</v>
      </c>
    </row>
    <row r="115" spans="1:8" ht="11" customHeight="1" x14ac:dyDescent="0.2">
      <c r="A115" s="11">
        <v>45740</v>
      </c>
      <c r="B115" s="12" t="s">
        <v>123</v>
      </c>
      <c r="C115" s="12" t="s">
        <v>127</v>
      </c>
      <c r="D115" s="13">
        <v>1690.99</v>
      </c>
      <c r="E115" s="13">
        <v>1409.16</v>
      </c>
      <c r="F115" s="13">
        <v>281.83</v>
      </c>
      <c r="G115" s="12" t="s">
        <v>17</v>
      </c>
      <c r="H115" s="12" t="s">
        <v>21</v>
      </c>
    </row>
    <row r="116" spans="1:8" ht="11" customHeight="1" x14ac:dyDescent="0.2">
      <c r="A116" s="14" t="s">
        <v>128</v>
      </c>
      <c r="B116" s="14"/>
      <c r="C116" s="14"/>
      <c r="D116" s="15">
        <f>SUM(D112:D115)</f>
        <v>5130.72</v>
      </c>
      <c r="E116" s="15">
        <f>SUM(E112:E115)</f>
        <v>4275.5999999999995</v>
      </c>
      <c r="F116" s="15">
        <f>SUM(F112:F115)</f>
        <v>855.11999999999989</v>
      </c>
      <c r="G116" s="14"/>
      <c r="H116" s="14"/>
    </row>
    <row r="117" spans="1:8" ht="13.45" customHeight="1" x14ac:dyDescent="0.2"/>
    <row r="118" spans="1:8" s="5" customFormat="1" ht="12.15" customHeight="1" x14ac:dyDescent="0.2">
      <c r="A118" s="16" t="s">
        <v>132</v>
      </c>
      <c r="B118" s="16"/>
      <c r="C118" s="16"/>
      <c r="D118" s="16"/>
      <c r="E118" s="16"/>
      <c r="F118" s="16"/>
      <c r="G118" s="16"/>
      <c r="H118" s="16"/>
    </row>
    <row r="119" spans="1:8" ht="11" customHeight="1" x14ac:dyDescent="0.2">
      <c r="A119" s="8">
        <v>45659</v>
      </c>
      <c r="B119" s="9" t="s">
        <v>133</v>
      </c>
      <c r="C119" s="9" t="s">
        <v>134</v>
      </c>
      <c r="D119" s="10">
        <v>0.7</v>
      </c>
      <c r="E119" s="10">
        <v>0.67</v>
      </c>
      <c r="F119" s="10">
        <v>0.03</v>
      </c>
      <c r="G119" s="9" t="s">
        <v>14</v>
      </c>
      <c r="H119" s="9" t="s">
        <v>21</v>
      </c>
    </row>
    <row r="120" spans="1:8" ht="11" customHeight="1" x14ac:dyDescent="0.2">
      <c r="A120" s="11">
        <v>45663</v>
      </c>
      <c r="B120" s="12" t="s">
        <v>133</v>
      </c>
      <c r="C120" s="12" t="s">
        <v>135</v>
      </c>
      <c r="D120" s="13">
        <v>54.78</v>
      </c>
      <c r="E120" s="13">
        <v>52.17</v>
      </c>
      <c r="F120" s="13">
        <v>2.61</v>
      </c>
      <c r="G120" s="12" t="s">
        <v>14</v>
      </c>
      <c r="H120" s="12" t="s">
        <v>19</v>
      </c>
    </row>
    <row r="121" spans="1:8" ht="11" customHeight="1" x14ac:dyDescent="0.2">
      <c r="A121" s="11">
        <v>45691</v>
      </c>
      <c r="B121" s="12" t="s">
        <v>133</v>
      </c>
      <c r="C121" s="12" t="s">
        <v>136</v>
      </c>
      <c r="D121" s="13">
        <v>13.67</v>
      </c>
      <c r="E121" s="13">
        <v>13.02</v>
      </c>
      <c r="F121" s="13">
        <v>0.65</v>
      </c>
      <c r="G121" s="12" t="s">
        <v>14</v>
      </c>
      <c r="H121" s="12" t="s">
        <v>21</v>
      </c>
    </row>
    <row r="122" spans="1:8" ht="11" customHeight="1" x14ac:dyDescent="0.2">
      <c r="A122" s="11">
        <v>45692</v>
      </c>
      <c r="B122" s="12" t="s">
        <v>133</v>
      </c>
      <c r="C122" s="12" t="s">
        <v>137</v>
      </c>
      <c r="D122" s="13">
        <v>54.3</v>
      </c>
      <c r="E122" s="13">
        <v>51.71</v>
      </c>
      <c r="F122" s="13">
        <v>2.59</v>
      </c>
      <c r="G122" s="12" t="s">
        <v>14</v>
      </c>
      <c r="H122" s="12" t="s">
        <v>19</v>
      </c>
    </row>
    <row r="123" spans="1:8" ht="11" customHeight="1" x14ac:dyDescent="0.2">
      <c r="A123" s="11">
        <v>45721</v>
      </c>
      <c r="B123" s="12" t="s">
        <v>133</v>
      </c>
      <c r="C123" s="12" t="s">
        <v>138</v>
      </c>
      <c r="D123" s="13">
        <v>13.67</v>
      </c>
      <c r="E123" s="13">
        <v>13.02</v>
      </c>
      <c r="F123" s="13">
        <v>0.65</v>
      </c>
      <c r="G123" s="12" t="s">
        <v>14</v>
      </c>
      <c r="H123" s="12" t="s">
        <v>21</v>
      </c>
    </row>
    <row r="124" spans="1:8" ht="11" customHeight="1" x14ac:dyDescent="0.2">
      <c r="A124" s="11">
        <v>45723</v>
      </c>
      <c r="B124" s="12" t="s">
        <v>133</v>
      </c>
      <c r="C124" s="12" t="s">
        <v>139</v>
      </c>
      <c r="D124" s="13">
        <v>54.42</v>
      </c>
      <c r="E124" s="13">
        <v>51.83</v>
      </c>
      <c r="F124" s="13">
        <v>2.59</v>
      </c>
      <c r="G124" s="12" t="s">
        <v>14</v>
      </c>
      <c r="H124" s="12" t="s">
        <v>19</v>
      </c>
    </row>
    <row r="125" spans="1:8" ht="11" customHeight="1" x14ac:dyDescent="0.2">
      <c r="A125" s="14" t="s">
        <v>140</v>
      </c>
      <c r="B125" s="14"/>
      <c r="C125" s="14"/>
      <c r="D125" s="15">
        <f>SUM(D119:D124)</f>
        <v>191.54000000000002</v>
      </c>
      <c r="E125" s="15">
        <f>SUM(E119:E124)</f>
        <v>182.42000000000002</v>
      </c>
      <c r="F125" s="15">
        <f>SUM(F119:F124)</f>
        <v>9.1199999999999992</v>
      </c>
      <c r="G125" s="14"/>
      <c r="H125" s="14"/>
    </row>
    <row r="126" spans="1:8" ht="13.45" customHeight="1" x14ac:dyDescent="0.2"/>
    <row r="127" spans="1:8" s="5" customFormat="1" ht="12.15" customHeight="1" x14ac:dyDescent="0.2">
      <c r="A127" s="16" t="s">
        <v>141</v>
      </c>
      <c r="B127" s="16"/>
      <c r="C127" s="16"/>
      <c r="D127" s="16"/>
      <c r="E127" s="16"/>
      <c r="F127" s="16"/>
      <c r="G127" s="16"/>
      <c r="H127" s="16"/>
    </row>
    <row r="128" spans="1:8" ht="11" customHeight="1" x14ac:dyDescent="0.2">
      <c r="A128" s="8">
        <v>45659</v>
      </c>
      <c r="B128" s="9" t="s">
        <v>142</v>
      </c>
      <c r="C128" s="9" t="s">
        <v>143</v>
      </c>
      <c r="D128" s="10">
        <v>504</v>
      </c>
      <c r="E128" s="10">
        <v>420</v>
      </c>
      <c r="F128" s="10">
        <v>84</v>
      </c>
      <c r="G128" s="9" t="s">
        <v>27</v>
      </c>
      <c r="H128" s="9" t="s">
        <v>16</v>
      </c>
    </row>
    <row r="129" spans="1:8" ht="11" customHeight="1" x14ac:dyDescent="0.2">
      <c r="A129" s="11">
        <v>45691</v>
      </c>
      <c r="B129" s="12" t="s">
        <v>142</v>
      </c>
      <c r="C129" s="12" t="s">
        <v>144</v>
      </c>
      <c r="D129" s="13">
        <v>504</v>
      </c>
      <c r="E129" s="13">
        <v>420</v>
      </c>
      <c r="F129" s="13">
        <v>84</v>
      </c>
      <c r="G129" s="12" t="s">
        <v>27</v>
      </c>
      <c r="H129" s="12" t="s">
        <v>16</v>
      </c>
    </row>
    <row r="130" spans="1:8" ht="11" customHeight="1" x14ac:dyDescent="0.2">
      <c r="A130" s="11">
        <v>45721</v>
      </c>
      <c r="B130" s="12" t="s">
        <v>142</v>
      </c>
      <c r="C130" s="12" t="s">
        <v>145</v>
      </c>
      <c r="D130" s="13">
        <v>504</v>
      </c>
      <c r="E130" s="13">
        <v>420</v>
      </c>
      <c r="F130" s="13">
        <v>84</v>
      </c>
      <c r="G130" s="12" t="s">
        <v>27</v>
      </c>
      <c r="H130" s="12" t="s">
        <v>16</v>
      </c>
    </row>
    <row r="131" spans="1:8" ht="11" customHeight="1" x14ac:dyDescent="0.2">
      <c r="A131" s="14" t="s">
        <v>146</v>
      </c>
      <c r="B131" s="14"/>
      <c r="C131" s="14"/>
      <c r="D131" s="15">
        <f>SUM(D128:D130)</f>
        <v>1512</v>
      </c>
      <c r="E131" s="15">
        <f>SUM(E128:E130)</f>
        <v>1260</v>
      </c>
      <c r="F131" s="15">
        <f>SUM(F128:F130)</f>
        <v>252</v>
      </c>
      <c r="G131" s="14"/>
      <c r="H131" s="14"/>
    </row>
    <row r="132" spans="1:8" ht="13.45" customHeight="1" x14ac:dyDescent="0.2"/>
    <row r="133" spans="1:8" s="5" customFormat="1" ht="12.15" customHeight="1" x14ac:dyDescent="0.2">
      <c r="A133" s="16" t="s">
        <v>147</v>
      </c>
      <c r="B133" s="16"/>
      <c r="C133" s="16"/>
      <c r="D133" s="16"/>
      <c r="E133" s="16"/>
      <c r="F133" s="16"/>
      <c r="G133" s="16"/>
      <c r="H133" s="16"/>
    </row>
    <row r="134" spans="1:8" ht="11" customHeight="1" x14ac:dyDescent="0.2">
      <c r="A134" s="8">
        <v>45660</v>
      </c>
      <c r="B134" s="9" t="s">
        <v>148</v>
      </c>
      <c r="C134" s="9" t="s">
        <v>149</v>
      </c>
      <c r="D134" s="10">
        <v>8322</v>
      </c>
      <c r="E134" s="10">
        <v>6935</v>
      </c>
      <c r="F134" s="10">
        <v>1387</v>
      </c>
      <c r="G134" s="9" t="s">
        <v>33</v>
      </c>
      <c r="H134" s="9" t="s">
        <v>40</v>
      </c>
    </row>
    <row r="135" spans="1:8" ht="11" customHeight="1" x14ac:dyDescent="0.2">
      <c r="A135" s="14" t="s">
        <v>150</v>
      </c>
      <c r="B135" s="14"/>
      <c r="C135" s="14"/>
      <c r="D135" s="15">
        <f>D134</f>
        <v>8322</v>
      </c>
      <c r="E135" s="15">
        <f>E134</f>
        <v>6935</v>
      </c>
      <c r="F135" s="15">
        <f>F134</f>
        <v>1387</v>
      </c>
      <c r="G135" s="14"/>
      <c r="H135" s="14"/>
    </row>
    <row r="136" spans="1:8" ht="13.45" customHeight="1" x14ac:dyDescent="0.2"/>
    <row r="137" spans="1:8" s="5" customFormat="1" ht="12.15" customHeight="1" x14ac:dyDescent="0.2">
      <c r="A137" s="16" t="s">
        <v>152</v>
      </c>
      <c r="B137" s="16"/>
      <c r="C137" s="16"/>
      <c r="D137" s="16"/>
      <c r="E137" s="16"/>
      <c r="F137" s="16"/>
      <c r="G137" s="16"/>
      <c r="H137" s="16"/>
    </row>
    <row r="138" spans="1:8" ht="11" customHeight="1" x14ac:dyDescent="0.2">
      <c r="A138" s="8">
        <v>45659</v>
      </c>
      <c r="B138" s="9" t="s">
        <v>153</v>
      </c>
      <c r="C138" s="9" t="s">
        <v>154</v>
      </c>
      <c r="D138" s="10">
        <v>419</v>
      </c>
      <c r="E138" s="10">
        <v>419</v>
      </c>
      <c r="F138" s="10">
        <v>0</v>
      </c>
      <c r="G138" s="9" t="s">
        <v>155</v>
      </c>
      <c r="H138" s="9" t="s">
        <v>18</v>
      </c>
    </row>
    <row r="139" spans="1:8" ht="11" customHeight="1" x14ac:dyDescent="0.2">
      <c r="A139" s="11">
        <v>45660</v>
      </c>
      <c r="B139" s="12" t="s">
        <v>153</v>
      </c>
      <c r="C139" s="12" t="s">
        <v>156</v>
      </c>
      <c r="D139" s="13">
        <v>423.7</v>
      </c>
      <c r="E139" s="13">
        <v>423.7</v>
      </c>
      <c r="F139" s="13">
        <v>0</v>
      </c>
      <c r="G139" s="12" t="s">
        <v>17</v>
      </c>
      <c r="H139" s="12" t="s">
        <v>18</v>
      </c>
    </row>
    <row r="140" spans="1:8" ht="11" customHeight="1" x14ac:dyDescent="0.2">
      <c r="A140" s="11">
        <v>45667</v>
      </c>
      <c r="B140" s="12" t="s">
        <v>153</v>
      </c>
      <c r="C140" s="12" t="s">
        <v>157</v>
      </c>
      <c r="D140" s="13">
        <v>350.44</v>
      </c>
      <c r="E140" s="13">
        <v>350.44</v>
      </c>
      <c r="F140" s="13">
        <v>0</v>
      </c>
      <c r="G140" s="12" t="s">
        <v>17</v>
      </c>
      <c r="H140" s="12" t="s">
        <v>18</v>
      </c>
    </row>
    <row r="141" spans="1:8" ht="11" customHeight="1" x14ac:dyDescent="0.2">
      <c r="A141" s="11">
        <v>45672</v>
      </c>
      <c r="B141" s="12" t="s">
        <v>153</v>
      </c>
      <c r="C141" s="12" t="s">
        <v>158</v>
      </c>
      <c r="D141" s="13">
        <v>3708</v>
      </c>
      <c r="E141" s="13">
        <v>3708</v>
      </c>
      <c r="F141" s="13">
        <v>0</v>
      </c>
      <c r="G141" s="12" t="s">
        <v>155</v>
      </c>
      <c r="H141" s="12" t="s">
        <v>18</v>
      </c>
    </row>
    <row r="142" spans="1:8" ht="11" customHeight="1" x14ac:dyDescent="0.2">
      <c r="A142" s="11">
        <v>45672</v>
      </c>
      <c r="B142" s="12" t="s">
        <v>153</v>
      </c>
      <c r="C142" s="12" t="s">
        <v>159</v>
      </c>
      <c r="D142" s="13">
        <v>1206</v>
      </c>
      <c r="E142" s="13">
        <v>1206</v>
      </c>
      <c r="F142" s="13">
        <v>0</v>
      </c>
      <c r="G142" s="12" t="s">
        <v>155</v>
      </c>
      <c r="H142" s="12" t="s">
        <v>13</v>
      </c>
    </row>
    <row r="143" spans="1:8" ht="11" customHeight="1" x14ac:dyDescent="0.2">
      <c r="A143" s="11">
        <v>45691</v>
      </c>
      <c r="B143" s="12" t="s">
        <v>153</v>
      </c>
      <c r="C143" s="12" t="s">
        <v>160</v>
      </c>
      <c r="D143" s="13">
        <v>419</v>
      </c>
      <c r="E143" s="13">
        <v>419</v>
      </c>
      <c r="F143" s="13">
        <v>0</v>
      </c>
      <c r="G143" s="12" t="s">
        <v>155</v>
      </c>
      <c r="H143" s="12" t="s">
        <v>18</v>
      </c>
    </row>
    <row r="144" spans="1:8" ht="11" customHeight="1" x14ac:dyDescent="0.2">
      <c r="A144" s="11">
        <v>45695</v>
      </c>
      <c r="B144" s="12" t="s">
        <v>153</v>
      </c>
      <c r="C144" s="12" t="s">
        <v>161</v>
      </c>
      <c r="D144" s="13">
        <v>1</v>
      </c>
      <c r="E144" s="13">
        <v>1</v>
      </c>
      <c r="F144" s="13">
        <v>0</v>
      </c>
      <c r="G144" s="12" t="s">
        <v>162</v>
      </c>
      <c r="H144" s="12" t="s">
        <v>13</v>
      </c>
    </row>
    <row r="145" spans="1:8" ht="11" customHeight="1" x14ac:dyDescent="0.2">
      <c r="A145" s="11">
        <v>45695</v>
      </c>
      <c r="B145" s="12" t="s">
        <v>153</v>
      </c>
      <c r="C145" s="12" t="s">
        <v>163</v>
      </c>
      <c r="D145" s="13">
        <v>1106.98</v>
      </c>
      <c r="E145" s="13">
        <v>922.48</v>
      </c>
      <c r="F145" s="13">
        <v>184.5</v>
      </c>
      <c r="G145" s="12" t="s">
        <v>33</v>
      </c>
      <c r="H145" s="12" t="s">
        <v>40</v>
      </c>
    </row>
    <row r="146" spans="1:8" ht="11" customHeight="1" x14ac:dyDescent="0.2">
      <c r="A146" s="11">
        <v>45705</v>
      </c>
      <c r="B146" s="12" t="s">
        <v>153</v>
      </c>
      <c r="C146" s="12" t="s">
        <v>164</v>
      </c>
      <c r="D146" s="13">
        <v>3708</v>
      </c>
      <c r="E146" s="13">
        <v>3708</v>
      </c>
      <c r="F146" s="13">
        <v>0</v>
      </c>
      <c r="G146" s="12" t="s">
        <v>155</v>
      </c>
      <c r="H146" s="12" t="s">
        <v>18</v>
      </c>
    </row>
    <row r="147" spans="1:8" ht="11" customHeight="1" x14ac:dyDescent="0.2">
      <c r="A147" s="11">
        <v>45705</v>
      </c>
      <c r="B147" s="12" t="s">
        <v>153</v>
      </c>
      <c r="C147" s="12" t="s">
        <v>165</v>
      </c>
      <c r="D147" s="13">
        <v>1206</v>
      </c>
      <c r="E147" s="13">
        <v>1206</v>
      </c>
      <c r="F147" s="13">
        <v>0</v>
      </c>
      <c r="G147" s="12" t="s">
        <v>155</v>
      </c>
      <c r="H147" s="12" t="s">
        <v>13</v>
      </c>
    </row>
    <row r="148" spans="1:8" ht="11" customHeight="1" x14ac:dyDescent="0.2">
      <c r="A148" s="11">
        <v>45709</v>
      </c>
      <c r="B148" s="12" t="s">
        <v>153</v>
      </c>
      <c r="C148" s="12" t="s">
        <v>166</v>
      </c>
      <c r="D148" s="13">
        <v>407.31</v>
      </c>
      <c r="E148" s="13">
        <v>407.31</v>
      </c>
      <c r="F148" s="13">
        <v>0</v>
      </c>
      <c r="G148" s="12" t="s">
        <v>17</v>
      </c>
      <c r="H148" s="12" t="s">
        <v>18</v>
      </c>
    </row>
    <row r="149" spans="1:8" ht="11" customHeight="1" x14ac:dyDescent="0.2">
      <c r="A149" s="11">
        <v>45733</v>
      </c>
      <c r="B149" s="12" t="s">
        <v>153</v>
      </c>
      <c r="C149" s="12" t="s">
        <v>167</v>
      </c>
      <c r="D149" s="13">
        <v>3708</v>
      </c>
      <c r="E149" s="13">
        <v>3708</v>
      </c>
      <c r="F149" s="13">
        <v>0</v>
      </c>
      <c r="G149" s="12" t="s">
        <v>155</v>
      </c>
      <c r="H149" s="12" t="s">
        <v>18</v>
      </c>
    </row>
    <row r="150" spans="1:8" ht="11" customHeight="1" x14ac:dyDescent="0.2">
      <c r="A150" s="11">
        <v>45733</v>
      </c>
      <c r="B150" s="12" t="s">
        <v>153</v>
      </c>
      <c r="C150" s="12" t="s">
        <v>168</v>
      </c>
      <c r="D150" s="13">
        <v>1206</v>
      </c>
      <c r="E150" s="13">
        <v>1206</v>
      </c>
      <c r="F150" s="13">
        <v>0</v>
      </c>
      <c r="G150" s="12" t="s">
        <v>155</v>
      </c>
      <c r="H150" s="12" t="s">
        <v>13</v>
      </c>
    </row>
    <row r="151" spans="1:8" ht="11" customHeight="1" x14ac:dyDescent="0.2">
      <c r="A151" s="11">
        <v>45744</v>
      </c>
      <c r="B151" s="12" t="s">
        <v>153</v>
      </c>
      <c r="C151" s="12" t="s">
        <v>169</v>
      </c>
      <c r="D151" s="13">
        <v>396.03</v>
      </c>
      <c r="E151" s="13">
        <v>396.03</v>
      </c>
      <c r="F151" s="13">
        <v>0</v>
      </c>
      <c r="G151" s="12" t="s">
        <v>17</v>
      </c>
      <c r="H151" s="12" t="s">
        <v>18</v>
      </c>
    </row>
    <row r="152" spans="1:8" ht="11" customHeight="1" x14ac:dyDescent="0.2">
      <c r="A152" s="11">
        <v>45744</v>
      </c>
      <c r="B152" s="12" t="s">
        <v>153</v>
      </c>
      <c r="C152" s="12" t="s">
        <v>170</v>
      </c>
      <c r="D152" s="13">
        <v>1265.45</v>
      </c>
      <c r="E152" s="13">
        <v>1054.54</v>
      </c>
      <c r="F152" s="13">
        <v>210.91</v>
      </c>
      <c r="G152" s="12" t="s">
        <v>33</v>
      </c>
      <c r="H152" s="12" t="s">
        <v>40</v>
      </c>
    </row>
    <row r="153" spans="1:8" ht="11" customHeight="1" x14ac:dyDescent="0.2">
      <c r="A153" s="11">
        <v>45744</v>
      </c>
      <c r="B153" s="12" t="s">
        <v>153</v>
      </c>
      <c r="C153" s="12" t="s">
        <v>171</v>
      </c>
      <c r="D153" s="13">
        <v>630</v>
      </c>
      <c r="E153" s="13">
        <v>630</v>
      </c>
      <c r="F153" s="13">
        <v>0</v>
      </c>
      <c r="G153" s="12" t="s">
        <v>155</v>
      </c>
      <c r="H153" s="12" t="s">
        <v>13</v>
      </c>
    </row>
    <row r="154" spans="1:8" ht="11" customHeight="1" x14ac:dyDescent="0.2">
      <c r="A154" s="11">
        <v>45744</v>
      </c>
      <c r="B154" s="12" t="s">
        <v>153</v>
      </c>
      <c r="C154" s="12" t="s">
        <v>172</v>
      </c>
      <c r="D154" s="13">
        <v>162</v>
      </c>
      <c r="E154" s="13">
        <v>162</v>
      </c>
      <c r="F154" s="13">
        <v>0</v>
      </c>
      <c r="G154" s="12" t="s">
        <v>155</v>
      </c>
      <c r="H154" s="12" t="s">
        <v>19</v>
      </c>
    </row>
    <row r="155" spans="1:8" ht="11" customHeight="1" x14ac:dyDescent="0.2">
      <c r="A155" s="11">
        <v>45744</v>
      </c>
      <c r="B155" s="12" t="s">
        <v>153</v>
      </c>
      <c r="C155" s="12" t="s">
        <v>173</v>
      </c>
      <c r="D155" s="13">
        <v>2013.75</v>
      </c>
      <c r="E155" s="13">
        <v>2013.75</v>
      </c>
      <c r="F155" s="13">
        <v>0</v>
      </c>
      <c r="G155" s="12" t="s">
        <v>155</v>
      </c>
      <c r="H155" s="12" t="s">
        <v>18</v>
      </c>
    </row>
    <row r="156" spans="1:8" ht="11" customHeight="1" x14ac:dyDescent="0.2">
      <c r="A156" s="11">
        <v>45744</v>
      </c>
      <c r="B156" s="12" t="s">
        <v>153</v>
      </c>
      <c r="C156" s="12" t="s">
        <v>174</v>
      </c>
      <c r="D156" s="13">
        <v>202.5</v>
      </c>
      <c r="E156" s="13">
        <v>202.5</v>
      </c>
      <c r="F156" s="13">
        <v>0</v>
      </c>
      <c r="G156" s="12" t="s">
        <v>155</v>
      </c>
      <c r="H156" s="12" t="s">
        <v>18</v>
      </c>
    </row>
    <row r="157" spans="1:8" ht="11" customHeight="1" x14ac:dyDescent="0.2">
      <c r="A157" s="14" t="s">
        <v>175</v>
      </c>
      <c r="B157" s="14"/>
      <c r="C157" s="14"/>
      <c r="D157" s="15">
        <f>SUM(D138:D156)</f>
        <v>22539.16</v>
      </c>
      <c r="E157" s="15">
        <f>SUM(E138:E156)</f>
        <v>22143.75</v>
      </c>
      <c r="F157" s="15">
        <f>SUM(F138:F156)</f>
        <v>395.40999999999997</v>
      </c>
      <c r="G157" s="14"/>
      <c r="H157" s="14"/>
    </row>
    <row r="158" spans="1:8" ht="13.45" customHeight="1" x14ac:dyDescent="0.2"/>
    <row r="159" spans="1:8" s="5" customFormat="1" ht="12.15" customHeight="1" x14ac:dyDescent="0.2">
      <c r="A159" s="16" t="s">
        <v>176</v>
      </c>
      <c r="B159" s="16"/>
      <c r="C159" s="16"/>
      <c r="D159" s="16"/>
      <c r="E159" s="16"/>
      <c r="F159" s="16"/>
      <c r="G159" s="16"/>
      <c r="H159" s="16"/>
    </row>
    <row r="160" spans="1:8" ht="11" customHeight="1" x14ac:dyDescent="0.2">
      <c r="A160" s="8">
        <v>45716</v>
      </c>
      <c r="B160" s="9" t="s">
        <v>177</v>
      </c>
      <c r="C160" s="9" t="s">
        <v>178</v>
      </c>
      <c r="D160" s="10">
        <v>16800</v>
      </c>
      <c r="E160" s="10">
        <v>14000</v>
      </c>
      <c r="F160" s="10">
        <v>2800</v>
      </c>
      <c r="G160" s="9" t="s">
        <v>104</v>
      </c>
      <c r="H160" s="9" t="s">
        <v>18</v>
      </c>
    </row>
    <row r="161" spans="1:8" ht="11" customHeight="1" x14ac:dyDescent="0.2">
      <c r="A161" s="14" t="s">
        <v>179</v>
      </c>
      <c r="B161" s="14"/>
      <c r="C161" s="14"/>
      <c r="D161" s="15">
        <f>D160</f>
        <v>16800</v>
      </c>
      <c r="E161" s="15">
        <f>E160</f>
        <v>14000</v>
      </c>
      <c r="F161" s="15">
        <f>F160</f>
        <v>2800</v>
      </c>
      <c r="G161" s="14"/>
      <c r="H161" s="14"/>
    </row>
    <row r="162" spans="1:8" ht="13.45" customHeight="1" x14ac:dyDescent="0.2"/>
    <row r="163" spans="1:8" s="5" customFormat="1" ht="12.15" customHeight="1" x14ac:dyDescent="0.2">
      <c r="A163" s="16" t="s">
        <v>180</v>
      </c>
      <c r="B163" s="16"/>
      <c r="C163" s="16"/>
      <c r="D163" s="16"/>
      <c r="E163" s="16"/>
      <c r="F163" s="16"/>
      <c r="G163" s="16"/>
      <c r="H163" s="16"/>
    </row>
    <row r="164" spans="1:8" ht="11" customHeight="1" x14ac:dyDescent="0.2">
      <c r="A164" s="8">
        <v>45667</v>
      </c>
      <c r="B164" s="9" t="s">
        <v>181</v>
      </c>
      <c r="C164" s="9" t="s">
        <v>182</v>
      </c>
      <c r="D164" s="10">
        <v>70.63</v>
      </c>
      <c r="E164" s="10">
        <v>70.63</v>
      </c>
      <c r="F164" s="10">
        <v>0</v>
      </c>
      <c r="G164" s="9" t="s">
        <v>76</v>
      </c>
      <c r="H164" s="9" t="s">
        <v>21</v>
      </c>
    </row>
    <row r="165" spans="1:8" ht="11" customHeight="1" x14ac:dyDescent="0.2">
      <c r="A165" s="11">
        <v>45667</v>
      </c>
      <c r="B165" s="12" t="s">
        <v>181</v>
      </c>
      <c r="C165" s="12" t="s">
        <v>183</v>
      </c>
      <c r="D165" s="13">
        <v>76.430000000000007</v>
      </c>
      <c r="E165" s="13">
        <v>63.69</v>
      </c>
      <c r="F165" s="13">
        <v>12.74</v>
      </c>
      <c r="G165" s="12" t="s">
        <v>82</v>
      </c>
      <c r="H165" s="12" t="s">
        <v>21</v>
      </c>
    </row>
    <row r="166" spans="1:8" ht="11" customHeight="1" x14ac:dyDescent="0.2">
      <c r="A166" s="11">
        <v>45667</v>
      </c>
      <c r="B166" s="12" t="s">
        <v>181</v>
      </c>
      <c r="C166" s="12" t="s">
        <v>184</v>
      </c>
      <c r="D166" s="13">
        <v>38.880000000000003</v>
      </c>
      <c r="E166" s="13">
        <v>32.4</v>
      </c>
      <c r="F166" s="13">
        <v>6.48</v>
      </c>
      <c r="G166" s="12" t="s">
        <v>82</v>
      </c>
      <c r="H166" s="12" t="s">
        <v>21</v>
      </c>
    </row>
    <row r="167" spans="1:8" ht="11" customHeight="1" x14ac:dyDescent="0.2">
      <c r="A167" s="11">
        <v>45667</v>
      </c>
      <c r="B167" s="12" t="s">
        <v>181</v>
      </c>
      <c r="C167" s="12" t="s">
        <v>182</v>
      </c>
      <c r="D167" s="13">
        <v>10.3</v>
      </c>
      <c r="E167" s="13">
        <v>8.58</v>
      </c>
      <c r="F167" s="13">
        <v>1.72</v>
      </c>
      <c r="G167" s="12" t="s">
        <v>82</v>
      </c>
      <c r="H167" s="12" t="s">
        <v>21</v>
      </c>
    </row>
    <row r="168" spans="1:8" ht="11" customHeight="1" x14ac:dyDescent="0.2">
      <c r="A168" s="11">
        <v>45667</v>
      </c>
      <c r="B168" s="12" t="s">
        <v>181</v>
      </c>
      <c r="C168" s="12" t="s">
        <v>185</v>
      </c>
      <c r="D168" s="13">
        <v>216.4</v>
      </c>
      <c r="E168" s="13">
        <v>180.33</v>
      </c>
      <c r="F168" s="13">
        <v>36.07</v>
      </c>
      <c r="G168" s="12" t="s">
        <v>82</v>
      </c>
      <c r="H168" s="12" t="s">
        <v>21</v>
      </c>
    </row>
    <row r="169" spans="1:8" ht="11" customHeight="1" x14ac:dyDescent="0.2">
      <c r="A169" s="11">
        <v>45695</v>
      </c>
      <c r="B169" s="12" t="s">
        <v>181</v>
      </c>
      <c r="C169" s="12" t="s">
        <v>186</v>
      </c>
      <c r="D169" s="13">
        <v>67.28</v>
      </c>
      <c r="E169" s="13">
        <v>56.07</v>
      </c>
      <c r="F169" s="13">
        <v>11.21</v>
      </c>
      <c r="G169" s="12" t="s">
        <v>82</v>
      </c>
      <c r="H169" s="12" t="s">
        <v>21</v>
      </c>
    </row>
    <row r="170" spans="1:8" ht="11" customHeight="1" x14ac:dyDescent="0.2">
      <c r="A170" s="11">
        <v>45695</v>
      </c>
      <c r="B170" s="12" t="s">
        <v>181</v>
      </c>
      <c r="C170" s="12" t="s">
        <v>186</v>
      </c>
      <c r="D170" s="13">
        <v>10</v>
      </c>
      <c r="E170" s="13">
        <v>10</v>
      </c>
      <c r="F170" s="13">
        <v>0</v>
      </c>
      <c r="G170" s="12" t="s">
        <v>82</v>
      </c>
      <c r="H170" s="12" t="s">
        <v>21</v>
      </c>
    </row>
    <row r="171" spans="1:8" ht="11" customHeight="1" x14ac:dyDescent="0.2">
      <c r="A171" s="11">
        <v>45695</v>
      </c>
      <c r="B171" s="12" t="s">
        <v>181</v>
      </c>
      <c r="C171" s="12" t="s">
        <v>187</v>
      </c>
      <c r="D171" s="13">
        <v>108.25</v>
      </c>
      <c r="E171" s="13">
        <v>90.21</v>
      </c>
      <c r="F171" s="13">
        <v>18.04</v>
      </c>
      <c r="G171" s="12" t="s">
        <v>82</v>
      </c>
      <c r="H171" s="12" t="s">
        <v>21</v>
      </c>
    </row>
    <row r="172" spans="1:8" ht="11" customHeight="1" x14ac:dyDescent="0.2">
      <c r="A172" s="11">
        <v>45695</v>
      </c>
      <c r="B172" s="12" t="s">
        <v>181</v>
      </c>
      <c r="C172" s="12" t="s">
        <v>188</v>
      </c>
      <c r="D172" s="13">
        <v>1.75</v>
      </c>
      <c r="E172" s="13">
        <v>1.46</v>
      </c>
      <c r="F172" s="13">
        <v>0.28999999999999998</v>
      </c>
      <c r="G172" s="12" t="s">
        <v>82</v>
      </c>
      <c r="H172" s="12" t="s">
        <v>21</v>
      </c>
    </row>
    <row r="173" spans="1:8" ht="11" customHeight="1" x14ac:dyDescent="0.2">
      <c r="A173" s="11">
        <v>45695</v>
      </c>
      <c r="B173" s="12" t="s">
        <v>181</v>
      </c>
      <c r="C173" s="12" t="s">
        <v>188</v>
      </c>
      <c r="D173" s="13">
        <v>1.5</v>
      </c>
      <c r="E173" s="13">
        <v>1.25</v>
      </c>
      <c r="F173" s="13">
        <v>0.25</v>
      </c>
      <c r="G173" s="12" t="s">
        <v>82</v>
      </c>
      <c r="H173" s="12" t="s">
        <v>21</v>
      </c>
    </row>
    <row r="174" spans="1:8" ht="11" customHeight="1" x14ac:dyDescent="0.2">
      <c r="A174" s="11">
        <v>45695</v>
      </c>
      <c r="B174" s="12" t="s">
        <v>181</v>
      </c>
      <c r="C174" s="12" t="s">
        <v>188</v>
      </c>
      <c r="D174" s="13">
        <v>7.5</v>
      </c>
      <c r="E174" s="13">
        <v>6.25</v>
      </c>
      <c r="F174" s="13">
        <v>1.25</v>
      </c>
      <c r="G174" s="12" t="s">
        <v>82</v>
      </c>
      <c r="H174" s="12" t="s">
        <v>21</v>
      </c>
    </row>
    <row r="175" spans="1:8" ht="11" customHeight="1" x14ac:dyDescent="0.2">
      <c r="A175" s="11">
        <v>45695</v>
      </c>
      <c r="B175" s="12" t="s">
        <v>181</v>
      </c>
      <c r="C175" s="12" t="s">
        <v>188</v>
      </c>
      <c r="D175" s="13">
        <v>5.5</v>
      </c>
      <c r="E175" s="13">
        <v>4.58</v>
      </c>
      <c r="F175" s="13">
        <v>0.92</v>
      </c>
      <c r="G175" s="12" t="s">
        <v>82</v>
      </c>
      <c r="H175" s="12" t="s">
        <v>21</v>
      </c>
    </row>
    <row r="176" spans="1:8" ht="11" customHeight="1" x14ac:dyDescent="0.2">
      <c r="A176" s="11">
        <v>45695</v>
      </c>
      <c r="B176" s="12" t="s">
        <v>181</v>
      </c>
      <c r="C176" s="12" t="s">
        <v>189</v>
      </c>
      <c r="D176" s="13">
        <v>73.8</v>
      </c>
      <c r="E176" s="13">
        <v>61.5</v>
      </c>
      <c r="F176" s="13">
        <v>12.3</v>
      </c>
      <c r="G176" s="12" t="s">
        <v>82</v>
      </c>
      <c r="H176" s="12" t="s">
        <v>18</v>
      </c>
    </row>
    <row r="177" spans="1:8" ht="11" customHeight="1" x14ac:dyDescent="0.2">
      <c r="A177" s="11">
        <v>45695</v>
      </c>
      <c r="B177" s="12" t="s">
        <v>181</v>
      </c>
      <c r="C177" s="12" t="s">
        <v>190</v>
      </c>
      <c r="D177" s="13">
        <v>96.24</v>
      </c>
      <c r="E177" s="13">
        <v>80.2</v>
      </c>
      <c r="F177" s="13">
        <v>16.04</v>
      </c>
      <c r="G177" s="12" t="s">
        <v>82</v>
      </c>
      <c r="H177" s="12" t="s">
        <v>21</v>
      </c>
    </row>
    <row r="178" spans="1:8" ht="11" customHeight="1" x14ac:dyDescent="0.2">
      <c r="A178" s="11">
        <v>45695</v>
      </c>
      <c r="B178" s="12" t="s">
        <v>181</v>
      </c>
      <c r="C178" s="12" t="s">
        <v>186</v>
      </c>
      <c r="D178" s="13">
        <v>73.489999999999995</v>
      </c>
      <c r="E178" s="13">
        <v>73.489999999999995</v>
      </c>
      <c r="F178" s="13">
        <v>0</v>
      </c>
      <c r="G178" s="12" t="s">
        <v>76</v>
      </c>
      <c r="H178" s="12" t="s">
        <v>21</v>
      </c>
    </row>
    <row r="179" spans="1:8" ht="11" customHeight="1" x14ac:dyDescent="0.2">
      <c r="A179" s="11">
        <v>45723</v>
      </c>
      <c r="B179" s="12" t="s">
        <v>181</v>
      </c>
      <c r="C179" s="12" t="s">
        <v>191</v>
      </c>
      <c r="D179" s="13">
        <v>38.06</v>
      </c>
      <c r="E179" s="13">
        <v>31.72</v>
      </c>
      <c r="F179" s="13">
        <v>6.34</v>
      </c>
      <c r="G179" s="12" t="s">
        <v>82</v>
      </c>
      <c r="H179" s="12" t="s">
        <v>21</v>
      </c>
    </row>
    <row r="180" spans="1:8" ht="11" customHeight="1" x14ac:dyDescent="0.2">
      <c r="A180" s="11">
        <v>45723</v>
      </c>
      <c r="B180" s="12" t="s">
        <v>181</v>
      </c>
      <c r="C180" s="12" t="s">
        <v>192</v>
      </c>
      <c r="D180" s="13">
        <v>90</v>
      </c>
      <c r="E180" s="13">
        <v>75</v>
      </c>
      <c r="F180" s="13">
        <v>15</v>
      </c>
      <c r="G180" s="12" t="s">
        <v>82</v>
      </c>
      <c r="H180" s="12" t="s">
        <v>21</v>
      </c>
    </row>
    <row r="181" spans="1:8" ht="11" customHeight="1" x14ac:dyDescent="0.2">
      <c r="A181" s="11">
        <v>45723</v>
      </c>
      <c r="B181" s="12" t="s">
        <v>181</v>
      </c>
      <c r="C181" s="12" t="s">
        <v>193</v>
      </c>
      <c r="D181" s="13">
        <v>29.26</v>
      </c>
      <c r="E181" s="13">
        <v>24.38</v>
      </c>
      <c r="F181" s="13">
        <v>4.88</v>
      </c>
      <c r="G181" s="12" t="s">
        <v>82</v>
      </c>
      <c r="H181" s="12" t="s">
        <v>21</v>
      </c>
    </row>
    <row r="182" spans="1:8" ht="11" customHeight="1" x14ac:dyDescent="0.2">
      <c r="A182" s="11">
        <v>45723</v>
      </c>
      <c r="B182" s="12" t="s">
        <v>181</v>
      </c>
      <c r="C182" s="12" t="s">
        <v>194</v>
      </c>
      <c r="D182" s="13">
        <v>164.96</v>
      </c>
      <c r="E182" s="13">
        <v>137.47</v>
      </c>
      <c r="F182" s="13">
        <v>27.49</v>
      </c>
      <c r="G182" s="12" t="s">
        <v>82</v>
      </c>
      <c r="H182" s="12" t="s">
        <v>21</v>
      </c>
    </row>
    <row r="183" spans="1:8" ht="11" customHeight="1" x14ac:dyDescent="0.2">
      <c r="A183" s="11">
        <v>45723</v>
      </c>
      <c r="B183" s="12" t="s">
        <v>181</v>
      </c>
      <c r="C183" s="12" t="s">
        <v>195</v>
      </c>
      <c r="D183" s="13">
        <v>58.49</v>
      </c>
      <c r="E183" s="13">
        <v>48.74</v>
      </c>
      <c r="F183" s="13">
        <v>9.75</v>
      </c>
      <c r="G183" s="12" t="s">
        <v>82</v>
      </c>
      <c r="H183" s="12" t="s">
        <v>21</v>
      </c>
    </row>
    <row r="184" spans="1:8" ht="11" customHeight="1" x14ac:dyDescent="0.2">
      <c r="A184" s="11">
        <v>45723</v>
      </c>
      <c r="B184" s="12" t="s">
        <v>181</v>
      </c>
      <c r="C184" s="12" t="s">
        <v>196</v>
      </c>
      <c r="D184" s="13">
        <v>38.76</v>
      </c>
      <c r="E184" s="13">
        <v>32.299999999999997</v>
      </c>
      <c r="F184" s="13">
        <v>6.46</v>
      </c>
      <c r="G184" s="12" t="s">
        <v>82</v>
      </c>
      <c r="H184" s="12" t="s">
        <v>21</v>
      </c>
    </row>
    <row r="185" spans="1:8" ht="11" customHeight="1" x14ac:dyDescent="0.2">
      <c r="A185" s="11">
        <v>45723</v>
      </c>
      <c r="B185" s="12" t="s">
        <v>181</v>
      </c>
      <c r="C185" s="12" t="s">
        <v>197</v>
      </c>
      <c r="D185" s="13">
        <v>121.24</v>
      </c>
      <c r="E185" s="13">
        <v>101.03</v>
      </c>
      <c r="F185" s="13">
        <v>20.21</v>
      </c>
      <c r="G185" s="12" t="s">
        <v>82</v>
      </c>
      <c r="H185" s="12" t="s">
        <v>21</v>
      </c>
    </row>
    <row r="186" spans="1:8" ht="11" customHeight="1" x14ac:dyDescent="0.2">
      <c r="A186" s="11">
        <v>45723</v>
      </c>
      <c r="B186" s="12" t="s">
        <v>181</v>
      </c>
      <c r="C186" s="12" t="s">
        <v>198</v>
      </c>
      <c r="D186" s="13">
        <v>93.29</v>
      </c>
      <c r="E186" s="13">
        <v>77.739999999999995</v>
      </c>
      <c r="F186" s="13">
        <v>15.55</v>
      </c>
      <c r="G186" s="12" t="s">
        <v>82</v>
      </c>
      <c r="H186" s="12" t="s">
        <v>21</v>
      </c>
    </row>
    <row r="187" spans="1:8" ht="11" customHeight="1" x14ac:dyDescent="0.2">
      <c r="A187" s="14" t="s">
        <v>199</v>
      </c>
      <c r="B187" s="14"/>
      <c r="C187" s="14"/>
      <c r="D187" s="15">
        <f>SUM(D164:D186)</f>
        <v>1492.01</v>
      </c>
      <c r="E187" s="15">
        <f>SUM(E164:E186)</f>
        <v>1269.02</v>
      </c>
      <c r="F187" s="15">
        <f>SUM(F164:F186)</f>
        <v>222.99000000000004</v>
      </c>
      <c r="G187" s="14"/>
      <c r="H187" s="14"/>
    </row>
    <row r="188" spans="1:8" ht="13.45" customHeight="1" x14ac:dyDescent="0.2"/>
    <row r="189" spans="1:8" s="5" customFormat="1" ht="12.15" customHeight="1" x14ac:dyDescent="0.2">
      <c r="A189" s="16" t="s">
        <v>200</v>
      </c>
      <c r="B189" s="16"/>
      <c r="C189" s="16"/>
      <c r="D189" s="16"/>
      <c r="E189" s="16"/>
      <c r="F189" s="16"/>
      <c r="G189" s="16"/>
      <c r="H189" s="16"/>
    </row>
    <row r="190" spans="1:8" ht="11" customHeight="1" x14ac:dyDescent="0.2">
      <c r="A190" s="8">
        <v>45674</v>
      </c>
      <c r="B190" s="9" t="s">
        <v>201</v>
      </c>
      <c r="C190" s="9" t="s">
        <v>202</v>
      </c>
      <c r="D190" s="10">
        <v>50</v>
      </c>
      <c r="E190" s="10">
        <v>50</v>
      </c>
      <c r="F190" s="10">
        <v>0</v>
      </c>
      <c r="G190" s="9" t="s">
        <v>17</v>
      </c>
      <c r="H190" s="9" t="s">
        <v>130</v>
      </c>
    </row>
    <row r="191" spans="1:8" ht="11" customHeight="1" x14ac:dyDescent="0.2">
      <c r="A191" s="11">
        <v>45674</v>
      </c>
      <c r="B191" s="12" t="s">
        <v>201</v>
      </c>
      <c r="C191" s="12" t="s">
        <v>202</v>
      </c>
      <c r="D191" s="13">
        <v>50</v>
      </c>
      <c r="E191" s="13">
        <v>50</v>
      </c>
      <c r="F191" s="13">
        <v>0</v>
      </c>
      <c r="G191" s="12" t="s">
        <v>17</v>
      </c>
      <c r="H191" s="12" t="s">
        <v>13</v>
      </c>
    </row>
    <row r="192" spans="1:8" ht="11" customHeight="1" x14ac:dyDescent="0.2">
      <c r="A192" s="11">
        <v>45674</v>
      </c>
      <c r="B192" s="12" t="s">
        <v>201</v>
      </c>
      <c r="C192" s="12" t="s">
        <v>202</v>
      </c>
      <c r="D192" s="13">
        <v>100</v>
      </c>
      <c r="E192" s="13">
        <v>100</v>
      </c>
      <c r="F192" s="13">
        <v>0</v>
      </c>
      <c r="G192" s="12" t="s">
        <v>17</v>
      </c>
      <c r="H192" s="12" t="s">
        <v>19</v>
      </c>
    </row>
    <row r="193" spans="1:8" ht="11" customHeight="1" x14ac:dyDescent="0.2">
      <c r="A193" s="11">
        <v>45695</v>
      </c>
      <c r="B193" s="12" t="s">
        <v>201</v>
      </c>
      <c r="C193" s="12" t="s">
        <v>203</v>
      </c>
      <c r="D193" s="13">
        <v>50</v>
      </c>
      <c r="E193" s="13">
        <v>50</v>
      </c>
      <c r="F193" s="13">
        <v>0</v>
      </c>
      <c r="G193" s="12" t="s">
        <v>17</v>
      </c>
      <c r="H193" s="12" t="s">
        <v>130</v>
      </c>
    </row>
    <row r="194" spans="1:8" ht="11" customHeight="1" x14ac:dyDescent="0.2">
      <c r="A194" s="11">
        <v>45695</v>
      </c>
      <c r="B194" s="12" t="s">
        <v>201</v>
      </c>
      <c r="C194" s="12" t="s">
        <v>203</v>
      </c>
      <c r="D194" s="13">
        <v>50</v>
      </c>
      <c r="E194" s="13">
        <v>50</v>
      </c>
      <c r="F194" s="13">
        <v>0</v>
      </c>
      <c r="G194" s="12" t="s">
        <v>17</v>
      </c>
      <c r="H194" s="12" t="s">
        <v>13</v>
      </c>
    </row>
    <row r="195" spans="1:8" ht="11" customHeight="1" x14ac:dyDescent="0.2">
      <c r="A195" s="11">
        <v>45695</v>
      </c>
      <c r="B195" s="12" t="s">
        <v>201</v>
      </c>
      <c r="C195" s="12" t="s">
        <v>203</v>
      </c>
      <c r="D195" s="13">
        <v>100</v>
      </c>
      <c r="E195" s="13">
        <v>100</v>
      </c>
      <c r="F195" s="13">
        <v>0</v>
      </c>
      <c r="G195" s="12" t="s">
        <v>17</v>
      </c>
      <c r="H195" s="12" t="s">
        <v>19</v>
      </c>
    </row>
    <row r="196" spans="1:8" ht="11" customHeight="1" x14ac:dyDescent="0.2">
      <c r="A196" s="11">
        <v>45723</v>
      </c>
      <c r="B196" s="12" t="s">
        <v>201</v>
      </c>
      <c r="C196" s="12" t="s">
        <v>204</v>
      </c>
      <c r="D196" s="13">
        <v>50</v>
      </c>
      <c r="E196" s="13">
        <v>50</v>
      </c>
      <c r="F196" s="13">
        <v>0</v>
      </c>
      <c r="G196" s="12" t="s">
        <v>17</v>
      </c>
      <c r="H196" s="12" t="s">
        <v>130</v>
      </c>
    </row>
    <row r="197" spans="1:8" ht="11" customHeight="1" x14ac:dyDescent="0.2">
      <c r="A197" s="11">
        <v>45723</v>
      </c>
      <c r="B197" s="12" t="s">
        <v>201</v>
      </c>
      <c r="C197" s="12" t="s">
        <v>204</v>
      </c>
      <c r="D197" s="13">
        <v>50</v>
      </c>
      <c r="E197" s="13">
        <v>50</v>
      </c>
      <c r="F197" s="13">
        <v>0</v>
      </c>
      <c r="G197" s="12" t="s">
        <v>17</v>
      </c>
      <c r="H197" s="12" t="s">
        <v>13</v>
      </c>
    </row>
    <row r="198" spans="1:8" ht="11" customHeight="1" x14ac:dyDescent="0.2">
      <c r="A198" s="11">
        <v>45723</v>
      </c>
      <c r="B198" s="12" t="s">
        <v>201</v>
      </c>
      <c r="C198" s="12" t="s">
        <v>204</v>
      </c>
      <c r="D198" s="13">
        <v>100</v>
      </c>
      <c r="E198" s="13">
        <v>100</v>
      </c>
      <c r="F198" s="13">
        <v>0</v>
      </c>
      <c r="G198" s="12" t="s">
        <v>17</v>
      </c>
      <c r="H198" s="12" t="s">
        <v>19</v>
      </c>
    </row>
    <row r="199" spans="1:8" ht="11" customHeight="1" x14ac:dyDescent="0.2">
      <c r="A199" s="11">
        <v>45723</v>
      </c>
      <c r="B199" s="12" t="s">
        <v>201</v>
      </c>
      <c r="C199" s="12" t="s">
        <v>204</v>
      </c>
      <c r="D199" s="13">
        <v>125</v>
      </c>
      <c r="E199" s="13">
        <v>125</v>
      </c>
      <c r="F199" s="13">
        <v>0</v>
      </c>
      <c r="G199" s="12" t="s">
        <v>17</v>
      </c>
      <c r="H199" s="12" t="s">
        <v>21</v>
      </c>
    </row>
    <row r="200" spans="1:8" ht="11" customHeight="1" x14ac:dyDescent="0.2">
      <c r="A200" s="14" t="s">
        <v>205</v>
      </c>
      <c r="B200" s="14"/>
      <c r="C200" s="14"/>
      <c r="D200" s="15">
        <f>SUM(D190:D199)</f>
        <v>725</v>
      </c>
      <c r="E200" s="15">
        <f>SUM(E190:E199)</f>
        <v>725</v>
      </c>
      <c r="F200" s="15">
        <f>SUM(F190:F199)</f>
        <v>0</v>
      </c>
      <c r="G200" s="14"/>
      <c r="H200" s="14"/>
    </row>
    <row r="201" spans="1:8" ht="13.45" customHeight="1" x14ac:dyDescent="0.2"/>
    <row r="202" spans="1:8" s="5" customFormat="1" ht="12.15" customHeight="1" x14ac:dyDescent="0.2">
      <c r="A202" s="16" t="s">
        <v>206</v>
      </c>
      <c r="B202" s="16"/>
      <c r="C202" s="16"/>
      <c r="D202" s="16"/>
      <c r="E202" s="16"/>
      <c r="F202" s="16"/>
      <c r="G202" s="16"/>
      <c r="H202" s="16"/>
    </row>
    <row r="203" spans="1:8" ht="11" customHeight="1" x14ac:dyDescent="0.2">
      <c r="A203" s="8">
        <v>45660</v>
      </c>
      <c r="B203" s="9" t="s">
        <v>207</v>
      </c>
      <c r="C203" s="9" t="s">
        <v>208</v>
      </c>
      <c r="D203" s="10">
        <v>54.85</v>
      </c>
      <c r="E203" s="10">
        <v>54.85</v>
      </c>
      <c r="F203" s="10">
        <v>0</v>
      </c>
      <c r="G203" s="9" t="s">
        <v>129</v>
      </c>
      <c r="H203" s="9" t="s">
        <v>47</v>
      </c>
    </row>
    <row r="204" spans="1:8" ht="11" customHeight="1" x14ac:dyDescent="0.2">
      <c r="A204" s="11">
        <v>45667</v>
      </c>
      <c r="B204" s="12" t="s">
        <v>207</v>
      </c>
      <c r="C204" s="12" t="s">
        <v>209</v>
      </c>
      <c r="D204" s="13">
        <v>58.6</v>
      </c>
      <c r="E204" s="13">
        <v>58.6</v>
      </c>
      <c r="F204" s="13">
        <v>0</v>
      </c>
      <c r="G204" s="12" t="s">
        <v>129</v>
      </c>
      <c r="H204" s="12" t="s">
        <v>47</v>
      </c>
    </row>
    <row r="205" spans="1:8" ht="11" customHeight="1" x14ac:dyDescent="0.2">
      <c r="A205" s="11">
        <v>45688</v>
      </c>
      <c r="B205" s="12" t="s">
        <v>207</v>
      </c>
      <c r="C205" s="12" t="s">
        <v>210</v>
      </c>
      <c r="D205" s="13">
        <v>491.4</v>
      </c>
      <c r="E205" s="13">
        <v>409.5</v>
      </c>
      <c r="F205" s="13">
        <v>81.900000000000006</v>
      </c>
      <c r="G205" s="12" t="s">
        <v>211</v>
      </c>
      <c r="H205" s="12" t="s">
        <v>47</v>
      </c>
    </row>
    <row r="206" spans="1:8" ht="11" customHeight="1" x14ac:dyDescent="0.2">
      <c r="A206" s="11">
        <v>45695</v>
      </c>
      <c r="B206" s="12" t="s">
        <v>207</v>
      </c>
      <c r="C206" s="12" t="s">
        <v>212</v>
      </c>
      <c r="D206" s="13">
        <v>554.71</v>
      </c>
      <c r="E206" s="13">
        <v>462.26</v>
      </c>
      <c r="F206" s="13">
        <v>92.45</v>
      </c>
      <c r="G206" s="12" t="s">
        <v>129</v>
      </c>
      <c r="H206" s="12" t="s">
        <v>47</v>
      </c>
    </row>
    <row r="207" spans="1:8" ht="11" customHeight="1" x14ac:dyDescent="0.2">
      <c r="A207" s="14" t="s">
        <v>213</v>
      </c>
      <c r="B207" s="14"/>
      <c r="C207" s="14"/>
      <c r="D207" s="15">
        <f>SUM(D203:D206)</f>
        <v>1159.56</v>
      </c>
      <c r="E207" s="15">
        <f>SUM(E203:E206)</f>
        <v>985.21</v>
      </c>
      <c r="F207" s="15">
        <f>SUM(F203:F206)</f>
        <v>174.35000000000002</v>
      </c>
      <c r="G207" s="14"/>
      <c r="H207" s="14"/>
    </row>
    <row r="208" spans="1:8" ht="13.45" customHeight="1" x14ac:dyDescent="0.2"/>
    <row r="209" spans="1:8" s="5" customFormat="1" ht="12.15" customHeight="1" x14ac:dyDescent="0.2">
      <c r="A209" s="16" t="s">
        <v>214</v>
      </c>
      <c r="B209" s="16"/>
      <c r="C209" s="16"/>
      <c r="D209" s="16"/>
      <c r="E209" s="16"/>
      <c r="F209" s="16"/>
      <c r="G209" s="16"/>
      <c r="H209" s="16"/>
    </row>
    <row r="210" spans="1:8" ht="11" customHeight="1" x14ac:dyDescent="0.2">
      <c r="A210" s="8">
        <v>45699</v>
      </c>
      <c r="B210" s="9" t="s">
        <v>215</v>
      </c>
      <c r="C210" s="9" t="s">
        <v>216</v>
      </c>
      <c r="D210" s="10">
        <v>337.5</v>
      </c>
      <c r="E210" s="10">
        <v>337.5</v>
      </c>
      <c r="F210" s="10">
        <v>0</v>
      </c>
      <c r="G210" s="9" t="s">
        <v>217</v>
      </c>
      <c r="H210" s="9" t="s">
        <v>47</v>
      </c>
    </row>
    <row r="211" spans="1:8" ht="11" customHeight="1" x14ac:dyDescent="0.2">
      <c r="A211" s="11">
        <v>45742</v>
      </c>
      <c r="B211" s="12" t="s">
        <v>215</v>
      </c>
      <c r="C211" s="12" t="s">
        <v>218</v>
      </c>
      <c r="D211" s="13">
        <v>337.5</v>
      </c>
      <c r="E211" s="13">
        <v>337.5</v>
      </c>
      <c r="F211" s="13">
        <v>0</v>
      </c>
      <c r="G211" s="12" t="s">
        <v>217</v>
      </c>
      <c r="H211" s="12" t="s">
        <v>47</v>
      </c>
    </row>
    <row r="212" spans="1:8" ht="11" customHeight="1" x14ac:dyDescent="0.2">
      <c r="A212" s="14" t="s">
        <v>219</v>
      </c>
      <c r="B212" s="14"/>
      <c r="C212" s="14"/>
      <c r="D212" s="15">
        <f>SUM(D210:D211)</f>
        <v>675</v>
      </c>
      <c r="E212" s="15">
        <f>SUM(E210:E211)</f>
        <v>675</v>
      </c>
      <c r="F212" s="15">
        <f>SUM(F210:F211)</f>
        <v>0</v>
      </c>
      <c r="G212" s="14"/>
      <c r="H212" s="14"/>
    </row>
    <row r="213" spans="1:8" ht="13.45" customHeight="1" x14ac:dyDescent="0.2"/>
    <row r="214" spans="1:8" s="5" customFormat="1" ht="12.15" customHeight="1" x14ac:dyDescent="0.2">
      <c r="A214" s="16" t="s">
        <v>221</v>
      </c>
      <c r="B214" s="16"/>
      <c r="C214" s="16"/>
      <c r="D214" s="16"/>
      <c r="E214" s="16"/>
      <c r="F214" s="16"/>
      <c r="G214" s="16"/>
      <c r="H214" s="16"/>
    </row>
    <row r="215" spans="1:8" ht="11" customHeight="1" x14ac:dyDescent="0.2">
      <c r="A215" s="8">
        <v>45667</v>
      </c>
      <c r="B215" s="9" t="s">
        <v>222</v>
      </c>
      <c r="C215" s="9" t="s">
        <v>223</v>
      </c>
      <c r="D215" s="10">
        <v>3001.01</v>
      </c>
      <c r="E215" s="10">
        <v>2500.84</v>
      </c>
      <c r="F215" s="10">
        <v>500.17</v>
      </c>
      <c r="G215" s="9" t="s">
        <v>17</v>
      </c>
      <c r="H215" s="9" t="s">
        <v>20</v>
      </c>
    </row>
    <row r="216" spans="1:8" ht="11" customHeight="1" x14ac:dyDescent="0.2">
      <c r="A216" s="11">
        <v>45702</v>
      </c>
      <c r="B216" s="12" t="s">
        <v>222</v>
      </c>
      <c r="C216" s="12" t="s">
        <v>224</v>
      </c>
      <c r="D216" s="13">
        <v>144</v>
      </c>
      <c r="E216" s="13">
        <v>120</v>
      </c>
      <c r="F216" s="13">
        <v>24</v>
      </c>
      <c r="G216" s="12" t="s">
        <v>17</v>
      </c>
      <c r="H216" s="12" t="s">
        <v>18</v>
      </c>
    </row>
    <row r="217" spans="1:8" ht="11" customHeight="1" x14ac:dyDescent="0.2">
      <c r="A217" s="14" t="s">
        <v>225</v>
      </c>
      <c r="B217" s="14"/>
      <c r="C217" s="14"/>
      <c r="D217" s="15">
        <f>SUM(D215:D216)</f>
        <v>3145.01</v>
      </c>
      <c r="E217" s="15">
        <f>SUM(E215:E216)</f>
        <v>2620.84</v>
      </c>
      <c r="F217" s="15">
        <f>SUM(F215:F216)</f>
        <v>524.17000000000007</v>
      </c>
      <c r="G217" s="14"/>
      <c r="H217" s="14"/>
    </row>
    <row r="218" spans="1:8" ht="13.45" customHeight="1" x14ac:dyDescent="0.2"/>
    <row r="219" spans="1:8" s="5" customFormat="1" ht="12.15" customHeight="1" x14ac:dyDescent="0.2">
      <c r="A219" s="16" t="s">
        <v>226</v>
      </c>
      <c r="B219" s="16"/>
      <c r="C219" s="16"/>
      <c r="D219" s="16"/>
      <c r="E219" s="16"/>
      <c r="F219" s="16"/>
      <c r="G219" s="16"/>
      <c r="H219" s="16"/>
    </row>
    <row r="220" spans="1:8" ht="11" customHeight="1" x14ac:dyDescent="0.2">
      <c r="A220" s="8">
        <v>45728</v>
      </c>
      <c r="B220" s="9" t="s">
        <v>227</v>
      </c>
      <c r="C220" s="9" t="s">
        <v>228</v>
      </c>
      <c r="D220" s="10">
        <v>1788.35</v>
      </c>
      <c r="E220" s="10">
        <v>1490.29</v>
      </c>
      <c r="F220" s="10">
        <v>298.06</v>
      </c>
      <c r="G220" s="9" t="s">
        <v>27</v>
      </c>
      <c r="H220" s="9" t="s">
        <v>21</v>
      </c>
    </row>
    <row r="221" spans="1:8" ht="11" customHeight="1" x14ac:dyDescent="0.2">
      <c r="A221" s="11">
        <v>45728</v>
      </c>
      <c r="B221" s="12" t="s">
        <v>227</v>
      </c>
      <c r="C221" s="12" t="s">
        <v>229</v>
      </c>
      <c r="D221" s="13">
        <v>650.65</v>
      </c>
      <c r="E221" s="13">
        <v>542.21</v>
      </c>
      <c r="F221" s="13">
        <v>108.44</v>
      </c>
      <c r="G221" s="12" t="s">
        <v>14</v>
      </c>
      <c r="H221" s="12" t="s">
        <v>21</v>
      </c>
    </row>
    <row r="222" spans="1:8" ht="11" customHeight="1" x14ac:dyDescent="0.2">
      <c r="A222" s="11">
        <v>45735</v>
      </c>
      <c r="B222" s="12" t="s">
        <v>226</v>
      </c>
      <c r="C222" s="12" t="s">
        <v>230</v>
      </c>
      <c r="D222" s="13">
        <v>-66.069999999999993</v>
      </c>
      <c r="E222" s="13">
        <v>-62.92</v>
      </c>
      <c r="F222" s="13">
        <v>-3.15</v>
      </c>
      <c r="G222" s="12" t="s">
        <v>14</v>
      </c>
      <c r="H222" s="12" t="s">
        <v>21</v>
      </c>
    </row>
    <row r="223" spans="1:8" ht="11" customHeight="1" x14ac:dyDescent="0.2">
      <c r="A223" s="11">
        <v>45735</v>
      </c>
      <c r="B223" s="12" t="s">
        <v>226</v>
      </c>
      <c r="C223" s="12" t="s">
        <v>231</v>
      </c>
      <c r="D223" s="13">
        <v>66.069999999999993</v>
      </c>
      <c r="E223" s="13">
        <v>55.06</v>
      </c>
      <c r="F223" s="13">
        <v>11.01</v>
      </c>
      <c r="G223" s="12" t="s">
        <v>14</v>
      </c>
      <c r="H223" s="12" t="s">
        <v>21</v>
      </c>
    </row>
    <row r="224" spans="1:8" ht="11" customHeight="1" x14ac:dyDescent="0.2">
      <c r="A224" s="11">
        <v>45735</v>
      </c>
      <c r="B224" s="12" t="s">
        <v>226</v>
      </c>
      <c r="C224" s="12" t="s">
        <v>232</v>
      </c>
      <c r="D224" s="13">
        <v>-97.01</v>
      </c>
      <c r="E224" s="13">
        <v>-92.39</v>
      </c>
      <c r="F224" s="13">
        <v>-4.62</v>
      </c>
      <c r="G224" s="12" t="s">
        <v>14</v>
      </c>
      <c r="H224" s="12" t="s">
        <v>21</v>
      </c>
    </row>
    <row r="225" spans="1:8" ht="11" customHeight="1" x14ac:dyDescent="0.2">
      <c r="A225" s="11">
        <v>45735</v>
      </c>
      <c r="B225" s="12" t="s">
        <v>226</v>
      </c>
      <c r="C225" s="12" t="s">
        <v>231</v>
      </c>
      <c r="D225" s="13">
        <v>97.01</v>
      </c>
      <c r="E225" s="13">
        <v>80.84</v>
      </c>
      <c r="F225" s="13">
        <v>16.170000000000002</v>
      </c>
      <c r="G225" s="12" t="s">
        <v>14</v>
      </c>
      <c r="H225" s="12" t="s">
        <v>21</v>
      </c>
    </row>
    <row r="226" spans="1:8" ht="11" customHeight="1" x14ac:dyDescent="0.2">
      <c r="A226" s="11">
        <v>45742</v>
      </c>
      <c r="B226" s="12" t="s">
        <v>227</v>
      </c>
      <c r="C226" s="12" t="s">
        <v>231</v>
      </c>
      <c r="D226" s="13">
        <v>361.2</v>
      </c>
      <c r="E226" s="13">
        <v>301</v>
      </c>
      <c r="F226" s="13">
        <v>60.2</v>
      </c>
      <c r="G226" s="12" t="s">
        <v>14</v>
      </c>
      <c r="H226" s="12" t="s">
        <v>21</v>
      </c>
    </row>
    <row r="227" spans="1:8" ht="11" customHeight="1" x14ac:dyDescent="0.2">
      <c r="A227" s="14" t="s">
        <v>233</v>
      </c>
      <c r="B227" s="14"/>
      <c r="C227" s="14"/>
      <c r="D227" s="15">
        <f>SUM(D220:D226)</f>
        <v>2800.2</v>
      </c>
      <c r="E227" s="15">
        <f>SUM(E220:E226)</f>
        <v>2314.0899999999997</v>
      </c>
      <c r="F227" s="15">
        <f>SUM(F220:F226)</f>
        <v>486.11</v>
      </c>
      <c r="G227" s="14"/>
      <c r="H227" s="14"/>
    </row>
    <row r="228" spans="1:8" ht="13.45" customHeight="1" x14ac:dyDescent="0.2"/>
    <row r="229" spans="1:8" s="5" customFormat="1" ht="12.15" customHeight="1" x14ac:dyDescent="0.2">
      <c r="A229" s="16" t="s">
        <v>234</v>
      </c>
      <c r="B229" s="16"/>
      <c r="C229" s="16"/>
      <c r="D229" s="16"/>
      <c r="E229" s="16"/>
      <c r="F229" s="16"/>
      <c r="G229" s="16"/>
      <c r="H229" s="16"/>
    </row>
    <row r="230" spans="1:8" ht="11" customHeight="1" x14ac:dyDescent="0.2">
      <c r="A230" s="8">
        <v>45681</v>
      </c>
      <c r="B230" s="9" t="s">
        <v>235</v>
      </c>
      <c r="C230" s="9" t="s">
        <v>236</v>
      </c>
      <c r="D230" s="10">
        <v>593.79999999999995</v>
      </c>
      <c r="E230" s="10">
        <v>494.83</v>
      </c>
      <c r="F230" s="10">
        <v>98.97</v>
      </c>
      <c r="G230" s="9" t="s">
        <v>237</v>
      </c>
      <c r="H230" s="9" t="s">
        <v>21</v>
      </c>
    </row>
    <row r="231" spans="1:8" ht="11" customHeight="1" x14ac:dyDescent="0.2">
      <c r="A231" s="11">
        <v>45737</v>
      </c>
      <c r="B231" s="12" t="s">
        <v>235</v>
      </c>
      <c r="C231" s="12" t="s">
        <v>238</v>
      </c>
      <c r="D231" s="13">
        <v>259.8</v>
      </c>
      <c r="E231" s="13">
        <v>216.5</v>
      </c>
      <c r="F231" s="13">
        <v>43.3</v>
      </c>
      <c r="G231" s="12" t="s">
        <v>237</v>
      </c>
      <c r="H231" s="12" t="s">
        <v>21</v>
      </c>
    </row>
    <row r="232" spans="1:8" ht="11" customHeight="1" x14ac:dyDescent="0.2">
      <c r="A232" s="14" t="s">
        <v>239</v>
      </c>
      <c r="B232" s="14"/>
      <c r="C232" s="14"/>
      <c r="D232" s="15">
        <f>SUM(D230:D231)</f>
        <v>853.59999999999991</v>
      </c>
      <c r="E232" s="15">
        <f>SUM(E230:E231)</f>
        <v>711.32999999999993</v>
      </c>
      <c r="F232" s="15">
        <f>SUM(F230:F231)</f>
        <v>142.26999999999998</v>
      </c>
      <c r="G232" s="14"/>
      <c r="H232" s="14"/>
    </row>
    <row r="233" spans="1:8" ht="13.45" customHeight="1" x14ac:dyDescent="0.2"/>
    <row r="234" spans="1:8" s="5" customFormat="1" ht="12.15" customHeight="1" x14ac:dyDescent="0.2">
      <c r="A234" s="16" t="s">
        <v>240</v>
      </c>
      <c r="B234" s="16"/>
      <c r="C234" s="16"/>
      <c r="D234" s="16"/>
      <c r="E234" s="16"/>
      <c r="F234" s="16"/>
      <c r="G234" s="16"/>
      <c r="H234" s="16"/>
    </row>
    <row r="235" spans="1:8" ht="11" customHeight="1" x14ac:dyDescent="0.2">
      <c r="A235" s="8">
        <v>45695</v>
      </c>
      <c r="B235" s="9" t="s">
        <v>241</v>
      </c>
      <c r="C235" s="9" t="s">
        <v>242</v>
      </c>
      <c r="D235" s="10">
        <v>222.08</v>
      </c>
      <c r="E235" s="10">
        <v>222.08</v>
      </c>
      <c r="F235" s="10">
        <v>0</v>
      </c>
      <c r="G235" s="9" t="s">
        <v>17</v>
      </c>
      <c r="H235" s="9" t="s">
        <v>18</v>
      </c>
    </row>
    <row r="236" spans="1:8" ht="11" customHeight="1" x14ac:dyDescent="0.2">
      <c r="A236" s="11">
        <v>45695</v>
      </c>
      <c r="B236" s="12" t="s">
        <v>241</v>
      </c>
      <c r="C236" s="12" t="s">
        <v>243</v>
      </c>
      <c r="D236" s="13">
        <v>276.27</v>
      </c>
      <c r="E236" s="13">
        <v>276.27</v>
      </c>
      <c r="F236" s="13">
        <v>0</v>
      </c>
      <c r="G236" s="12" t="s">
        <v>17</v>
      </c>
      <c r="H236" s="12" t="s">
        <v>18</v>
      </c>
    </row>
    <row r="237" spans="1:8" ht="11" customHeight="1" x14ac:dyDescent="0.2">
      <c r="A237" s="11">
        <v>45744</v>
      </c>
      <c r="B237" s="12" t="s">
        <v>241</v>
      </c>
      <c r="C237" s="12" t="s">
        <v>244</v>
      </c>
      <c r="D237" s="13">
        <v>198.19</v>
      </c>
      <c r="E237" s="13">
        <v>198.19</v>
      </c>
      <c r="F237" s="13">
        <v>0</v>
      </c>
      <c r="G237" s="12" t="s">
        <v>17</v>
      </c>
      <c r="H237" s="12" t="s">
        <v>18</v>
      </c>
    </row>
    <row r="238" spans="1:8" ht="11" customHeight="1" x14ac:dyDescent="0.2">
      <c r="A238" s="14" t="s">
        <v>245</v>
      </c>
      <c r="B238" s="14"/>
      <c r="C238" s="14"/>
      <c r="D238" s="15">
        <f>SUM(D235:D237)</f>
        <v>696.54</v>
      </c>
      <c r="E238" s="15">
        <f>SUM(E235:E237)</f>
        <v>696.54</v>
      </c>
      <c r="F238" s="15">
        <f>SUM(F235:F237)</f>
        <v>0</v>
      </c>
      <c r="G238" s="14"/>
      <c r="H238" s="14"/>
    </row>
    <row r="239" spans="1:8" ht="13.45" customHeight="1" x14ac:dyDescent="0.2"/>
    <row r="240" spans="1:8" s="5" customFormat="1" ht="12.15" customHeight="1" x14ac:dyDescent="0.2">
      <c r="A240" s="16" t="s">
        <v>246</v>
      </c>
      <c r="B240" s="16"/>
      <c r="C240" s="16"/>
      <c r="D240" s="16"/>
      <c r="E240" s="16"/>
      <c r="F240" s="16"/>
      <c r="G240" s="16"/>
      <c r="H240" s="16"/>
    </row>
    <row r="241" spans="1:8" ht="11" customHeight="1" x14ac:dyDescent="0.2">
      <c r="A241" s="8">
        <v>45674</v>
      </c>
      <c r="B241" s="9" t="s">
        <v>247</v>
      </c>
      <c r="C241" s="9" t="s">
        <v>248</v>
      </c>
      <c r="D241" s="10">
        <v>1029.5999999999999</v>
      </c>
      <c r="E241" s="10">
        <v>858</v>
      </c>
      <c r="F241" s="10">
        <v>171.6</v>
      </c>
      <c r="G241" s="9" t="s">
        <v>17</v>
      </c>
      <c r="H241" s="9" t="s">
        <v>18</v>
      </c>
    </row>
    <row r="242" spans="1:8" ht="11" customHeight="1" x14ac:dyDescent="0.2">
      <c r="A242" s="11">
        <v>45716</v>
      </c>
      <c r="B242" s="12" t="s">
        <v>247</v>
      </c>
      <c r="C242" s="12" t="s">
        <v>249</v>
      </c>
      <c r="D242" s="13">
        <v>849.74</v>
      </c>
      <c r="E242" s="13">
        <v>708.12</v>
      </c>
      <c r="F242" s="13">
        <v>141.62</v>
      </c>
      <c r="G242" s="12" t="s">
        <v>17</v>
      </c>
      <c r="H242" s="12" t="s">
        <v>18</v>
      </c>
    </row>
    <row r="243" spans="1:8" ht="11" customHeight="1" x14ac:dyDescent="0.2">
      <c r="A243" s="11">
        <v>45744</v>
      </c>
      <c r="B243" s="12" t="s">
        <v>247</v>
      </c>
      <c r="C243" s="12" t="s">
        <v>250</v>
      </c>
      <c r="D243" s="13">
        <v>1013.47</v>
      </c>
      <c r="E243" s="13">
        <v>844.56</v>
      </c>
      <c r="F243" s="13">
        <v>168.91</v>
      </c>
      <c r="G243" s="12" t="s">
        <v>17</v>
      </c>
      <c r="H243" s="12" t="s">
        <v>18</v>
      </c>
    </row>
    <row r="244" spans="1:8" ht="11" customHeight="1" x14ac:dyDescent="0.2">
      <c r="A244" s="11">
        <v>45744</v>
      </c>
      <c r="B244" s="12" t="s">
        <v>247</v>
      </c>
      <c r="C244" s="12" t="s">
        <v>251</v>
      </c>
      <c r="D244" s="13">
        <v>3469.68</v>
      </c>
      <c r="E244" s="13">
        <v>2891.4</v>
      </c>
      <c r="F244" s="13">
        <v>578.28</v>
      </c>
      <c r="G244" s="12" t="s">
        <v>17</v>
      </c>
      <c r="H244" s="12" t="s">
        <v>18</v>
      </c>
    </row>
    <row r="245" spans="1:8" ht="11" customHeight="1" x14ac:dyDescent="0.2">
      <c r="A245" s="14" t="s">
        <v>252</v>
      </c>
      <c r="B245" s="14"/>
      <c r="C245" s="14"/>
      <c r="D245" s="15">
        <f>SUM(D241:D244)</f>
        <v>6362.49</v>
      </c>
      <c r="E245" s="15">
        <f>SUM(E241:E244)</f>
        <v>5302.08</v>
      </c>
      <c r="F245" s="15">
        <f>SUM(F241:F244)</f>
        <v>1060.4099999999999</v>
      </c>
      <c r="G245" s="14"/>
      <c r="H245" s="14"/>
    </row>
    <row r="246" spans="1:8" ht="13.45" customHeight="1" x14ac:dyDescent="0.2"/>
    <row r="247" spans="1:8" s="5" customFormat="1" ht="12.15" customHeight="1" x14ac:dyDescent="0.2">
      <c r="A247" s="16" t="s">
        <v>253</v>
      </c>
      <c r="B247" s="16"/>
      <c r="C247" s="16"/>
      <c r="D247" s="16"/>
      <c r="E247" s="16"/>
      <c r="F247" s="16"/>
      <c r="G247" s="16"/>
      <c r="H247" s="16"/>
    </row>
    <row r="248" spans="1:8" ht="11" customHeight="1" x14ac:dyDescent="0.2">
      <c r="A248" s="8">
        <v>45667</v>
      </c>
      <c r="B248" s="9" t="s">
        <v>254</v>
      </c>
      <c r="C248" s="9" t="s">
        <v>255</v>
      </c>
      <c r="D248" s="10">
        <v>781.06</v>
      </c>
      <c r="E248" s="10">
        <v>650.88</v>
      </c>
      <c r="F248" s="10">
        <v>130.18</v>
      </c>
      <c r="G248" s="9" t="s">
        <v>17</v>
      </c>
      <c r="H248" s="9" t="s">
        <v>18</v>
      </c>
    </row>
    <row r="249" spans="1:8" ht="11" customHeight="1" x14ac:dyDescent="0.2">
      <c r="A249" s="11">
        <v>45667</v>
      </c>
      <c r="B249" s="12" t="s">
        <v>254</v>
      </c>
      <c r="C249" s="12" t="s">
        <v>255</v>
      </c>
      <c r="D249" s="13">
        <v>21.73</v>
      </c>
      <c r="E249" s="13">
        <v>18.11</v>
      </c>
      <c r="F249" s="13">
        <v>3.62</v>
      </c>
      <c r="G249" s="12" t="s">
        <v>17</v>
      </c>
      <c r="H249" s="12" t="s">
        <v>13</v>
      </c>
    </row>
    <row r="250" spans="1:8" ht="11" customHeight="1" x14ac:dyDescent="0.2">
      <c r="A250" s="11">
        <v>45702</v>
      </c>
      <c r="B250" s="12" t="s">
        <v>254</v>
      </c>
      <c r="C250" s="12" t="s">
        <v>256</v>
      </c>
      <c r="D250" s="13">
        <v>851.47</v>
      </c>
      <c r="E250" s="13">
        <v>709.56</v>
      </c>
      <c r="F250" s="13">
        <v>141.91</v>
      </c>
      <c r="G250" s="12" t="s">
        <v>17</v>
      </c>
      <c r="H250" s="12" t="s">
        <v>18</v>
      </c>
    </row>
    <row r="251" spans="1:8" ht="11" customHeight="1" x14ac:dyDescent="0.2">
      <c r="A251" s="11">
        <v>45702</v>
      </c>
      <c r="B251" s="12" t="s">
        <v>254</v>
      </c>
      <c r="C251" s="12" t="s">
        <v>256</v>
      </c>
      <c r="D251" s="13">
        <v>23.69</v>
      </c>
      <c r="E251" s="13">
        <v>19.739999999999998</v>
      </c>
      <c r="F251" s="13">
        <v>3.95</v>
      </c>
      <c r="G251" s="12" t="s">
        <v>17</v>
      </c>
      <c r="H251" s="12" t="s">
        <v>13</v>
      </c>
    </row>
    <row r="252" spans="1:8" ht="11" customHeight="1" x14ac:dyDescent="0.2">
      <c r="A252" s="11">
        <v>45737</v>
      </c>
      <c r="B252" s="12" t="s">
        <v>254</v>
      </c>
      <c r="C252" s="12" t="s">
        <v>257</v>
      </c>
      <c r="D252" s="13">
        <v>756.86</v>
      </c>
      <c r="E252" s="13">
        <v>630.72</v>
      </c>
      <c r="F252" s="13">
        <v>126.14</v>
      </c>
      <c r="G252" s="12" t="s">
        <v>17</v>
      </c>
      <c r="H252" s="12" t="s">
        <v>18</v>
      </c>
    </row>
    <row r="253" spans="1:8" ht="11" customHeight="1" x14ac:dyDescent="0.2">
      <c r="A253" s="11">
        <v>45737</v>
      </c>
      <c r="B253" s="12" t="s">
        <v>254</v>
      </c>
      <c r="C253" s="12" t="s">
        <v>257</v>
      </c>
      <c r="D253" s="13">
        <v>23.69</v>
      </c>
      <c r="E253" s="13">
        <v>19.739999999999998</v>
      </c>
      <c r="F253" s="13">
        <v>3.95</v>
      </c>
      <c r="G253" s="12" t="s">
        <v>17</v>
      </c>
      <c r="H253" s="12" t="s">
        <v>13</v>
      </c>
    </row>
    <row r="254" spans="1:8" ht="11" customHeight="1" x14ac:dyDescent="0.2">
      <c r="A254" s="14" t="s">
        <v>258</v>
      </c>
      <c r="B254" s="14"/>
      <c r="C254" s="14"/>
      <c r="D254" s="15">
        <f>SUM(D248:D253)</f>
        <v>2458.5</v>
      </c>
      <c r="E254" s="15">
        <f>SUM(E248:E253)</f>
        <v>2048.75</v>
      </c>
      <c r="F254" s="15">
        <f>SUM(F248:F253)</f>
        <v>409.75</v>
      </c>
      <c r="G254" s="14"/>
      <c r="H254" s="14"/>
    </row>
    <row r="255" spans="1:8" ht="13.45" customHeight="1" x14ac:dyDescent="0.2"/>
    <row r="256" spans="1:8" s="5" customFormat="1" ht="12.15" customHeight="1" x14ac:dyDescent="0.2">
      <c r="A256" s="16" t="s">
        <v>259</v>
      </c>
      <c r="B256" s="16"/>
      <c r="C256" s="16"/>
      <c r="D256" s="16"/>
      <c r="E256" s="16"/>
      <c r="F256" s="16"/>
      <c r="G256" s="16"/>
      <c r="H256" s="16"/>
    </row>
    <row r="257" spans="1:8" ht="11" customHeight="1" x14ac:dyDescent="0.2">
      <c r="A257" s="8">
        <v>45744</v>
      </c>
      <c r="B257" s="9" t="s">
        <v>260</v>
      </c>
      <c r="C257" s="9" t="s">
        <v>261</v>
      </c>
      <c r="D257" s="10">
        <v>2534.4</v>
      </c>
      <c r="E257" s="10">
        <v>2112</v>
      </c>
      <c r="F257" s="10">
        <v>422.4</v>
      </c>
      <c r="G257" s="9" t="s">
        <v>237</v>
      </c>
      <c r="H257" s="9" t="s">
        <v>131</v>
      </c>
    </row>
    <row r="258" spans="1:8" ht="11" customHeight="1" x14ac:dyDescent="0.2">
      <c r="A258" s="14" t="s">
        <v>262</v>
      </c>
      <c r="B258" s="14"/>
      <c r="C258" s="14"/>
      <c r="D258" s="15">
        <f>D257</f>
        <v>2534.4</v>
      </c>
      <c r="E258" s="15">
        <f>E257</f>
        <v>2112</v>
      </c>
      <c r="F258" s="15">
        <f>F257</f>
        <v>422.4</v>
      </c>
      <c r="G258" s="14"/>
      <c r="H258" s="14"/>
    </row>
    <row r="259" spans="1:8" ht="13.45" customHeight="1" x14ac:dyDescent="0.2"/>
    <row r="260" spans="1:8" s="5" customFormat="1" ht="12.15" customHeight="1" x14ac:dyDescent="0.2">
      <c r="A260" s="16" t="s">
        <v>263</v>
      </c>
      <c r="B260" s="16"/>
      <c r="C260" s="16"/>
      <c r="D260" s="16"/>
      <c r="E260" s="16"/>
      <c r="F260" s="16"/>
      <c r="G260" s="16"/>
      <c r="H260" s="16"/>
    </row>
    <row r="261" spans="1:8" ht="11" customHeight="1" x14ac:dyDescent="0.2">
      <c r="A261" s="8">
        <v>45744</v>
      </c>
      <c r="B261" s="9" t="s">
        <v>264</v>
      </c>
      <c r="C261" s="9" t="s">
        <v>265</v>
      </c>
      <c r="D261" s="10">
        <v>329.16</v>
      </c>
      <c r="E261" s="10">
        <v>274.3</v>
      </c>
      <c r="F261" s="10">
        <v>54.86</v>
      </c>
      <c r="G261" s="9" t="s">
        <v>104</v>
      </c>
      <c r="H261" s="9" t="s">
        <v>266</v>
      </c>
    </row>
    <row r="262" spans="1:8" ht="11" customHeight="1" x14ac:dyDescent="0.2">
      <c r="A262" s="14" t="s">
        <v>267</v>
      </c>
      <c r="B262" s="14"/>
      <c r="C262" s="14"/>
      <c r="D262" s="15">
        <f>D261</f>
        <v>329.16</v>
      </c>
      <c r="E262" s="15">
        <f>E261</f>
        <v>274.3</v>
      </c>
      <c r="F262" s="15">
        <f>F261</f>
        <v>54.86</v>
      </c>
      <c r="G262" s="14"/>
      <c r="H262" s="14"/>
    </row>
    <row r="263" spans="1:8" ht="13.45" customHeight="1" x14ac:dyDescent="0.2"/>
    <row r="264" spans="1:8" s="5" customFormat="1" ht="12.15" customHeight="1" x14ac:dyDescent="0.2">
      <c r="A264" s="16" t="s">
        <v>268</v>
      </c>
      <c r="B264" s="16"/>
      <c r="C264" s="16"/>
      <c r="D264" s="16"/>
      <c r="E264" s="16"/>
      <c r="F264" s="16"/>
      <c r="G264" s="16"/>
      <c r="H264" s="16"/>
    </row>
    <row r="265" spans="1:8" ht="11" customHeight="1" x14ac:dyDescent="0.2">
      <c r="A265" s="8">
        <v>45709</v>
      </c>
      <c r="B265" s="9" t="s">
        <v>269</v>
      </c>
      <c r="C265" s="9" t="s">
        <v>270</v>
      </c>
      <c r="D265" s="10">
        <v>22320</v>
      </c>
      <c r="E265" s="10">
        <v>18600</v>
      </c>
      <c r="F265" s="10">
        <v>3720</v>
      </c>
      <c r="G265" s="9" t="s">
        <v>33</v>
      </c>
      <c r="H265" s="9" t="s">
        <v>40</v>
      </c>
    </row>
    <row r="266" spans="1:8" ht="11" customHeight="1" x14ac:dyDescent="0.2">
      <c r="A266" s="11">
        <v>45747</v>
      </c>
      <c r="B266" s="12" t="s">
        <v>269</v>
      </c>
      <c r="C266" s="12" t="s">
        <v>271</v>
      </c>
      <c r="D266" s="13">
        <v>12054</v>
      </c>
      <c r="E266" s="13">
        <v>10045</v>
      </c>
      <c r="F266" s="13">
        <v>2009</v>
      </c>
      <c r="G266" s="12" t="s">
        <v>33</v>
      </c>
      <c r="H266" s="12" t="s">
        <v>40</v>
      </c>
    </row>
    <row r="267" spans="1:8" ht="11" customHeight="1" x14ac:dyDescent="0.2">
      <c r="A267" s="14" t="s">
        <v>272</v>
      </c>
      <c r="B267" s="14"/>
      <c r="C267" s="14"/>
      <c r="D267" s="15">
        <f>SUM(D265:D266)</f>
        <v>34374</v>
      </c>
      <c r="E267" s="15">
        <f>SUM(E265:E266)</f>
        <v>28645</v>
      </c>
      <c r="F267" s="15">
        <f>SUM(F265:F266)</f>
        <v>5729</v>
      </c>
      <c r="G267" s="14"/>
      <c r="H267" s="14"/>
    </row>
    <row r="268" spans="1:8" ht="13.45" customHeight="1" x14ac:dyDescent="0.2"/>
    <row r="269" spans="1:8" s="5" customFormat="1" ht="12.15" customHeight="1" x14ac:dyDescent="0.2">
      <c r="A269" s="16" t="s">
        <v>273</v>
      </c>
      <c r="B269" s="16"/>
      <c r="C269" s="16"/>
      <c r="D269" s="16"/>
      <c r="E269" s="16"/>
      <c r="F269" s="16"/>
      <c r="G269" s="16"/>
      <c r="H269" s="16"/>
    </row>
    <row r="270" spans="1:8" ht="11" customHeight="1" x14ac:dyDescent="0.2">
      <c r="A270" s="8">
        <v>45663</v>
      </c>
      <c r="B270" s="9" t="s">
        <v>274</v>
      </c>
      <c r="C270" s="9"/>
      <c r="D270" s="10">
        <v>28.38</v>
      </c>
      <c r="E270" s="10">
        <v>23.65</v>
      </c>
      <c r="F270" s="10">
        <v>4.7300000000000004</v>
      </c>
      <c r="G270" s="9" t="s">
        <v>27</v>
      </c>
      <c r="H270" s="9" t="s">
        <v>275</v>
      </c>
    </row>
    <row r="271" spans="1:8" ht="11" customHeight="1" x14ac:dyDescent="0.2">
      <c r="A271" s="11">
        <v>45694</v>
      </c>
      <c r="B271" s="12" t="s">
        <v>274</v>
      </c>
      <c r="C271" s="12"/>
      <c r="D271" s="13">
        <v>28.38</v>
      </c>
      <c r="E271" s="13">
        <v>23.65</v>
      </c>
      <c r="F271" s="13">
        <v>4.7300000000000004</v>
      </c>
      <c r="G271" s="12" t="s">
        <v>27</v>
      </c>
      <c r="H271" s="12" t="s">
        <v>275</v>
      </c>
    </row>
    <row r="272" spans="1:8" ht="11" customHeight="1" x14ac:dyDescent="0.2">
      <c r="A272" s="11">
        <v>45726</v>
      </c>
      <c r="B272" s="12" t="s">
        <v>274</v>
      </c>
      <c r="C272" s="12"/>
      <c r="D272" s="13">
        <v>28.38</v>
      </c>
      <c r="E272" s="13">
        <v>23.65</v>
      </c>
      <c r="F272" s="13">
        <v>4.7300000000000004</v>
      </c>
      <c r="G272" s="12" t="s">
        <v>27</v>
      </c>
      <c r="H272" s="12" t="s">
        <v>275</v>
      </c>
    </row>
    <row r="273" spans="1:8" ht="11" customHeight="1" x14ac:dyDescent="0.2">
      <c r="A273" s="14" t="s">
        <v>276</v>
      </c>
      <c r="B273" s="14"/>
      <c r="C273" s="14"/>
      <c r="D273" s="15">
        <f>SUM(D270:D272)</f>
        <v>85.14</v>
      </c>
      <c r="E273" s="15">
        <f>SUM(E270:E272)</f>
        <v>70.949999999999989</v>
      </c>
      <c r="F273" s="15">
        <f>SUM(F270:F272)</f>
        <v>14.190000000000001</v>
      </c>
      <c r="G273" s="14"/>
      <c r="H273" s="14"/>
    </row>
    <row r="274" spans="1:8" ht="13.45" customHeight="1" x14ac:dyDescent="0.2"/>
    <row r="275" spans="1:8" s="5" customFormat="1" ht="12.15" customHeight="1" x14ac:dyDescent="0.2">
      <c r="A275" s="16" t="s">
        <v>277</v>
      </c>
      <c r="B275" s="16"/>
      <c r="C275" s="16"/>
      <c r="D275" s="16"/>
      <c r="E275" s="16"/>
      <c r="F275" s="16"/>
      <c r="G275" s="16"/>
      <c r="H275" s="16"/>
    </row>
    <row r="276" spans="1:8" ht="11" customHeight="1" x14ac:dyDescent="0.2">
      <c r="A276" s="8">
        <v>45737</v>
      </c>
      <c r="B276" s="9" t="s">
        <v>278</v>
      </c>
      <c r="C276" s="9" t="s">
        <v>279</v>
      </c>
      <c r="D276" s="10">
        <v>9372.6</v>
      </c>
      <c r="E276" s="10">
        <v>7810.5</v>
      </c>
      <c r="F276" s="10">
        <v>1562.1</v>
      </c>
      <c r="G276" s="9" t="s">
        <v>104</v>
      </c>
      <c r="H276" s="9" t="s">
        <v>19</v>
      </c>
    </row>
    <row r="277" spans="1:8" ht="11" customHeight="1" x14ac:dyDescent="0.2">
      <c r="A277" s="14" t="s">
        <v>280</v>
      </c>
      <c r="B277" s="14"/>
      <c r="C277" s="14"/>
      <c r="D277" s="15">
        <f>D276</f>
        <v>9372.6</v>
      </c>
      <c r="E277" s="15">
        <f>E276</f>
        <v>7810.5</v>
      </c>
      <c r="F277" s="15">
        <f>F276</f>
        <v>1562.1</v>
      </c>
      <c r="G277" s="14"/>
      <c r="H277" s="14"/>
    </row>
    <row r="278" spans="1:8" ht="13.45" customHeight="1" x14ac:dyDescent="0.2"/>
    <row r="279" spans="1:8" s="5" customFormat="1" ht="12.15" customHeight="1" x14ac:dyDescent="0.2">
      <c r="A279" s="16" t="s">
        <v>281</v>
      </c>
      <c r="B279" s="16"/>
      <c r="C279" s="16"/>
      <c r="D279" s="16"/>
      <c r="E279" s="16"/>
      <c r="F279" s="16"/>
      <c r="G279" s="16"/>
      <c r="H279" s="16"/>
    </row>
    <row r="280" spans="1:8" ht="11" customHeight="1" x14ac:dyDescent="0.2">
      <c r="A280" s="8">
        <v>45660</v>
      </c>
      <c r="B280" s="9" t="s">
        <v>282</v>
      </c>
      <c r="C280" s="9" t="s">
        <v>283</v>
      </c>
      <c r="D280" s="10">
        <v>159.05000000000001</v>
      </c>
      <c r="E280" s="10">
        <v>132.54</v>
      </c>
      <c r="F280" s="10">
        <v>26.51</v>
      </c>
      <c r="G280" s="9" t="s">
        <v>284</v>
      </c>
      <c r="H280" s="9" t="s">
        <v>16</v>
      </c>
    </row>
    <row r="281" spans="1:8" ht="11" customHeight="1" x14ac:dyDescent="0.2">
      <c r="A281" s="11">
        <v>45681</v>
      </c>
      <c r="B281" s="12" t="s">
        <v>282</v>
      </c>
      <c r="C281" s="12" t="s">
        <v>285</v>
      </c>
      <c r="D281" s="13">
        <v>57.24</v>
      </c>
      <c r="E281" s="13">
        <v>47.7</v>
      </c>
      <c r="F281" s="13">
        <v>9.5399999999999991</v>
      </c>
      <c r="G281" s="12" t="s">
        <v>27</v>
      </c>
      <c r="H281" s="12" t="s">
        <v>16</v>
      </c>
    </row>
    <row r="282" spans="1:8" ht="11" customHeight="1" x14ac:dyDescent="0.2">
      <c r="A282" s="11">
        <v>45688</v>
      </c>
      <c r="B282" s="12" t="s">
        <v>282</v>
      </c>
      <c r="C282" s="12" t="s">
        <v>286</v>
      </c>
      <c r="D282" s="13">
        <v>80.2</v>
      </c>
      <c r="E282" s="13">
        <v>66.83</v>
      </c>
      <c r="F282" s="13">
        <v>13.37</v>
      </c>
      <c r="G282" s="12" t="s">
        <v>284</v>
      </c>
      <c r="H282" s="12" t="s">
        <v>16</v>
      </c>
    </row>
    <row r="283" spans="1:8" ht="11" customHeight="1" x14ac:dyDescent="0.2">
      <c r="A283" s="11">
        <v>45709</v>
      </c>
      <c r="B283" s="12" t="s">
        <v>282</v>
      </c>
      <c r="C283" s="12" t="s">
        <v>287</v>
      </c>
      <c r="D283" s="13">
        <v>57.24</v>
      </c>
      <c r="E283" s="13">
        <v>47.7</v>
      </c>
      <c r="F283" s="13">
        <v>9.5399999999999991</v>
      </c>
      <c r="G283" s="12" t="s">
        <v>27</v>
      </c>
      <c r="H283" s="12" t="s">
        <v>16</v>
      </c>
    </row>
    <row r="284" spans="1:8" ht="11" customHeight="1" x14ac:dyDescent="0.2">
      <c r="A284" s="11">
        <v>45716</v>
      </c>
      <c r="B284" s="12" t="s">
        <v>282</v>
      </c>
      <c r="C284" s="12" t="s">
        <v>288</v>
      </c>
      <c r="D284" s="13">
        <v>245.46</v>
      </c>
      <c r="E284" s="13">
        <v>204.55</v>
      </c>
      <c r="F284" s="13">
        <v>40.909999999999997</v>
      </c>
      <c r="G284" s="12" t="s">
        <v>284</v>
      </c>
      <c r="H284" s="12" t="s">
        <v>16</v>
      </c>
    </row>
    <row r="285" spans="1:8" ht="11" customHeight="1" x14ac:dyDescent="0.2">
      <c r="A285" s="11">
        <v>45737</v>
      </c>
      <c r="B285" s="12" t="s">
        <v>282</v>
      </c>
      <c r="C285" s="12" t="s">
        <v>289</v>
      </c>
      <c r="D285" s="13">
        <v>57.24</v>
      </c>
      <c r="E285" s="13">
        <v>47.7</v>
      </c>
      <c r="F285" s="13">
        <v>9.5399999999999991</v>
      </c>
      <c r="G285" s="12" t="s">
        <v>27</v>
      </c>
      <c r="H285" s="12" t="s">
        <v>16</v>
      </c>
    </row>
    <row r="286" spans="1:8" ht="11" customHeight="1" x14ac:dyDescent="0.2">
      <c r="A286" s="11">
        <v>45744</v>
      </c>
      <c r="B286" s="12" t="s">
        <v>282</v>
      </c>
      <c r="C286" s="12" t="s">
        <v>290</v>
      </c>
      <c r="D286" s="13">
        <v>180.26</v>
      </c>
      <c r="E286" s="13">
        <v>150.22</v>
      </c>
      <c r="F286" s="13">
        <v>30.04</v>
      </c>
      <c r="G286" s="12" t="s">
        <v>284</v>
      </c>
      <c r="H286" s="12" t="s">
        <v>16</v>
      </c>
    </row>
    <row r="287" spans="1:8" ht="11" customHeight="1" x14ac:dyDescent="0.2">
      <c r="A287" s="14" t="s">
        <v>291</v>
      </c>
      <c r="B287" s="14"/>
      <c r="C287" s="14"/>
      <c r="D287" s="15">
        <f>SUM(D280:D286)</f>
        <v>836.69</v>
      </c>
      <c r="E287" s="15">
        <f>SUM(E280:E286)</f>
        <v>697.24</v>
      </c>
      <c r="F287" s="15">
        <f>SUM(F280:F286)</f>
        <v>139.44999999999999</v>
      </c>
      <c r="G287" s="14"/>
      <c r="H287" s="14"/>
    </row>
    <row r="288" spans="1:8" ht="13.45" customHeight="1" x14ac:dyDescent="0.2"/>
    <row r="289" spans="1:8" s="5" customFormat="1" ht="12.15" customHeight="1" x14ac:dyDescent="0.2">
      <c r="A289" s="16" t="s">
        <v>292</v>
      </c>
      <c r="B289" s="16"/>
      <c r="C289" s="16"/>
      <c r="D289" s="16"/>
      <c r="E289" s="16"/>
      <c r="F289" s="16"/>
      <c r="G289" s="16"/>
      <c r="H289" s="16"/>
    </row>
    <row r="290" spans="1:8" ht="11" customHeight="1" x14ac:dyDescent="0.2">
      <c r="A290" s="8">
        <v>45677</v>
      </c>
      <c r="B290" s="9" t="s">
        <v>293</v>
      </c>
      <c r="C290" s="9" t="s">
        <v>73</v>
      </c>
      <c r="D290" s="10">
        <v>655.20000000000005</v>
      </c>
      <c r="E290" s="10">
        <v>546</v>
      </c>
      <c r="F290" s="10">
        <v>109.2</v>
      </c>
      <c r="G290" s="9" t="s">
        <v>82</v>
      </c>
      <c r="H290" s="9" t="s">
        <v>21</v>
      </c>
    </row>
    <row r="291" spans="1:8" ht="11" customHeight="1" x14ac:dyDescent="0.2">
      <c r="A291" s="11">
        <v>45677</v>
      </c>
      <c r="B291" s="12" t="s">
        <v>293</v>
      </c>
      <c r="C291" s="12" t="s">
        <v>73</v>
      </c>
      <c r="D291" s="13">
        <v>272.75</v>
      </c>
      <c r="E291" s="13">
        <v>227.29</v>
      </c>
      <c r="F291" s="13">
        <v>45.46</v>
      </c>
      <c r="G291" s="12" t="s">
        <v>82</v>
      </c>
      <c r="H291" s="12" t="s">
        <v>21</v>
      </c>
    </row>
    <row r="292" spans="1:8" ht="11" customHeight="1" x14ac:dyDescent="0.2">
      <c r="A292" s="11">
        <v>45720</v>
      </c>
      <c r="B292" s="12" t="s">
        <v>293</v>
      </c>
      <c r="C292" s="12" t="s">
        <v>294</v>
      </c>
      <c r="D292" s="13">
        <v>366.24</v>
      </c>
      <c r="E292" s="13">
        <v>305.2</v>
      </c>
      <c r="F292" s="13">
        <v>61.04</v>
      </c>
      <c r="G292" s="12" t="s">
        <v>82</v>
      </c>
      <c r="H292" s="12" t="s">
        <v>21</v>
      </c>
    </row>
    <row r="293" spans="1:8" ht="11" customHeight="1" x14ac:dyDescent="0.2">
      <c r="A293" s="11">
        <v>45736</v>
      </c>
      <c r="B293" s="12" t="s">
        <v>293</v>
      </c>
      <c r="C293" s="12" t="s">
        <v>80</v>
      </c>
      <c r="D293" s="13">
        <v>20.97</v>
      </c>
      <c r="E293" s="13">
        <v>17.48</v>
      </c>
      <c r="F293" s="13">
        <v>3.49</v>
      </c>
      <c r="G293" s="12" t="s">
        <v>82</v>
      </c>
      <c r="H293" s="12" t="s">
        <v>21</v>
      </c>
    </row>
    <row r="294" spans="1:8" ht="11" customHeight="1" x14ac:dyDescent="0.2">
      <c r="A294" s="14" t="s">
        <v>295</v>
      </c>
      <c r="B294" s="14"/>
      <c r="C294" s="14"/>
      <c r="D294" s="15">
        <f>SUM(D290:D293)</f>
        <v>1315.16</v>
      </c>
      <c r="E294" s="15">
        <f>SUM(E290:E293)</f>
        <v>1095.97</v>
      </c>
      <c r="F294" s="15">
        <f>SUM(F290:F293)</f>
        <v>219.19</v>
      </c>
      <c r="G294" s="14"/>
      <c r="H294" s="14"/>
    </row>
    <row r="295" spans="1:8" ht="13.45" customHeight="1" x14ac:dyDescent="0.2"/>
    <row r="296" spans="1:8" s="5" customFormat="1" ht="12.15" customHeight="1" x14ac:dyDescent="0.2">
      <c r="A296" s="16" t="s">
        <v>296</v>
      </c>
      <c r="B296" s="16"/>
      <c r="C296" s="16"/>
      <c r="D296" s="16"/>
      <c r="E296" s="16"/>
      <c r="F296" s="16"/>
      <c r="G296" s="16"/>
      <c r="H296" s="16"/>
    </row>
    <row r="297" spans="1:8" ht="11" customHeight="1" x14ac:dyDescent="0.2">
      <c r="A297" s="8">
        <v>45681</v>
      </c>
      <c r="B297" s="9" t="s">
        <v>297</v>
      </c>
      <c r="C297" s="9" t="s">
        <v>298</v>
      </c>
      <c r="D297" s="10">
        <v>681.76</v>
      </c>
      <c r="E297" s="10">
        <v>568.13</v>
      </c>
      <c r="F297" s="10">
        <v>113.63</v>
      </c>
      <c r="G297" s="9" t="s">
        <v>12</v>
      </c>
      <c r="H297" s="9" t="s">
        <v>13</v>
      </c>
    </row>
    <row r="298" spans="1:8" ht="11" customHeight="1" x14ac:dyDescent="0.2">
      <c r="A298" s="11">
        <v>45681</v>
      </c>
      <c r="B298" s="12" t="s">
        <v>297</v>
      </c>
      <c r="C298" s="12" t="s">
        <v>299</v>
      </c>
      <c r="D298" s="13">
        <v>2020.36</v>
      </c>
      <c r="E298" s="13">
        <v>1683.63</v>
      </c>
      <c r="F298" s="13">
        <v>336.73</v>
      </c>
      <c r="G298" s="12" t="s">
        <v>14</v>
      </c>
      <c r="H298" s="12" t="s">
        <v>13</v>
      </c>
    </row>
    <row r="299" spans="1:8" ht="11" customHeight="1" x14ac:dyDescent="0.2">
      <c r="A299" s="11">
        <v>45681</v>
      </c>
      <c r="B299" s="12" t="s">
        <v>297</v>
      </c>
      <c r="C299" s="12" t="s">
        <v>300</v>
      </c>
      <c r="D299" s="13">
        <v>539.4</v>
      </c>
      <c r="E299" s="13">
        <v>513.71</v>
      </c>
      <c r="F299" s="13">
        <v>25.69</v>
      </c>
      <c r="G299" s="12" t="s">
        <v>14</v>
      </c>
      <c r="H299" s="12" t="s">
        <v>275</v>
      </c>
    </row>
    <row r="300" spans="1:8" ht="11" customHeight="1" x14ac:dyDescent="0.2">
      <c r="A300" s="11">
        <v>45709</v>
      </c>
      <c r="B300" s="12" t="s">
        <v>297</v>
      </c>
      <c r="C300" s="12" t="s">
        <v>301</v>
      </c>
      <c r="D300" s="13">
        <v>925.42</v>
      </c>
      <c r="E300" s="13">
        <v>771.18</v>
      </c>
      <c r="F300" s="13">
        <v>154.24</v>
      </c>
      <c r="G300" s="12" t="s">
        <v>12</v>
      </c>
      <c r="H300" s="12" t="s">
        <v>13</v>
      </c>
    </row>
    <row r="301" spans="1:8" ht="11" customHeight="1" x14ac:dyDescent="0.2">
      <c r="A301" s="11">
        <v>45737</v>
      </c>
      <c r="B301" s="12" t="s">
        <v>297</v>
      </c>
      <c r="C301" s="12" t="s">
        <v>302</v>
      </c>
      <c r="D301" s="13">
        <v>790.5</v>
      </c>
      <c r="E301" s="13">
        <v>658.75</v>
      </c>
      <c r="F301" s="13">
        <v>131.75</v>
      </c>
      <c r="G301" s="12" t="s">
        <v>12</v>
      </c>
      <c r="H301" s="12" t="s">
        <v>13</v>
      </c>
    </row>
    <row r="302" spans="1:8" ht="11" customHeight="1" x14ac:dyDescent="0.2">
      <c r="A302" s="14" t="s">
        <v>303</v>
      </c>
      <c r="B302" s="14"/>
      <c r="C302" s="14"/>
      <c r="D302" s="15">
        <f>SUM(D297:D301)</f>
        <v>4957.4399999999996</v>
      </c>
      <c r="E302" s="15">
        <f>SUM(E297:E301)</f>
        <v>4195.3999999999996</v>
      </c>
      <c r="F302" s="15">
        <f>SUM(F297:F301)</f>
        <v>762.04</v>
      </c>
      <c r="G302" s="14"/>
      <c r="H302" s="14"/>
    </row>
    <row r="303" spans="1:8" ht="13.45" customHeight="1" x14ac:dyDescent="0.2"/>
    <row r="304" spans="1:8" s="5" customFormat="1" ht="12.15" customHeight="1" x14ac:dyDescent="0.2">
      <c r="A304" s="16" t="s">
        <v>304</v>
      </c>
      <c r="B304" s="16"/>
      <c r="C304" s="16"/>
      <c r="D304" s="16"/>
      <c r="E304" s="16"/>
      <c r="F304" s="16"/>
      <c r="G304" s="16"/>
      <c r="H304" s="16"/>
    </row>
    <row r="305" spans="1:8" ht="11" customHeight="1" x14ac:dyDescent="0.2">
      <c r="A305" s="8">
        <v>45709</v>
      </c>
      <c r="B305" s="9" t="s">
        <v>305</v>
      </c>
      <c r="C305" s="9" t="s">
        <v>306</v>
      </c>
      <c r="D305" s="10">
        <v>670</v>
      </c>
      <c r="E305" s="10">
        <v>670</v>
      </c>
      <c r="F305" s="10">
        <v>0</v>
      </c>
      <c r="G305" s="9" t="s">
        <v>151</v>
      </c>
      <c r="H305" s="9" t="s">
        <v>21</v>
      </c>
    </row>
    <row r="306" spans="1:8" ht="11" customHeight="1" x14ac:dyDescent="0.2">
      <c r="A306" s="11">
        <v>45709</v>
      </c>
      <c r="B306" s="12" t="s">
        <v>305</v>
      </c>
      <c r="C306" s="12" t="s">
        <v>307</v>
      </c>
      <c r="D306" s="13">
        <v>900</v>
      </c>
      <c r="E306" s="13">
        <v>900</v>
      </c>
      <c r="F306" s="13">
        <v>0</v>
      </c>
      <c r="G306" s="12" t="s">
        <v>151</v>
      </c>
      <c r="H306" s="12" t="s">
        <v>21</v>
      </c>
    </row>
    <row r="307" spans="1:8" ht="11" customHeight="1" x14ac:dyDescent="0.2">
      <c r="A307" s="14" t="s">
        <v>308</v>
      </c>
      <c r="B307" s="14"/>
      <c r="C307" s="14"/>
      <c r="D307" s="15">
        <f>SUM(D305:D306)</f>
        <v>1570</v>
      </c>
      <c r="E307" s="15">
        <f>SUM(E305:E306)</f>
        <v>1570</v>
      </c>
      <c r="F307" s="15">
        <f>SUM(F305:F306)</f>
        <v>0</v>
      </c>
      <c r="G307" s="14"/>
      <c r="H307" s="14"/>
    </row>
    <row r="308" spans="1:8" ht="13.45" customHeight="1" x14ac:dyDescent="0.2"/>
    <row r="309" spans="1:8" s="5" customFormat="1" ht="12.15" customHeight="1" x14ac:dyDescent="0.2">
      <c r="A309" s="16" t="s">
        <v>309</v>
      </c>
      <c r="B309" s="16"/>
      <c r="C309" s="16"/>
      <c r="D309" s="16"/>
      <c r="E309" s="16"/>
      <c r="F309" s="16"/>
      <c r="G309" s="16"/>
      <c r="H309" s="16"/>
    </row>
    <row r="310" spans="1:8" ht="11" customHeight="1" x14ac:dyDescent="0.2">
      <c r="A310" s="8">
        <v>45665</v>
      </c>
      <c r="B310" s="9" t="s">
        <v>310</v>
      </c>
      <c r="C310" s="9" t="s">
        <v>69</v>
      </c>
      <c r="D310" s="10">
        <v>1797.76</v>
      </c>
      <c r="E310" s="10">
        <v>1498.13</v>
      </c>
      <c r="F310" s="10">
        <v>299.63</v>
      </c>
      <c r="G310" s="9" t="s">
        <v>27</v>
      </c>
      <c r="H310" s="9" t="s">
        <v>16</v>
      </c>
    </row>
    <row r="311" spans="1:8" ht="11" customHeight="1" x14ac:dyDescent="0.2">
      <c r="A311" s="14" t="s">
        <v>311</v>
      </c>
      <c r="B311" s="14"/>
      <c r="C311" s="14"/>
      <c r="D311" s="15">
        <f>D310</f>
        <v>1797.76</v>
      </c>
      <c r="E311" s="15">
        <f>E310</f>
        <v>1498.13</v>
      </c>
      <c r="F311" s="15">
        <f>F310</f>
        <v>299.63</v>
      </c>
      <c r="G311" s="14"/>
      <c r="H311" s="14"/>
    </row>
    <row r="312" spans="1:8" ht="13.45" customHeight="1" x14ac:dyDescent="0.2"/>
    <row r="313" spans="1:8" s="5" customFormat="1" ht="12.15" customHeight="1" x14ac:dyDescent="0.2">
      <c r="A313" s="16" t="s">
        <v>312</v>
      </c>
      <c r="B313" s="16"/>
      <c r="C313" s="16"/>
      <c r="D313" s="16"/>
      <c r="E313" s="16"/>
      <c r="F313" s="16"/>
      <c r="G313" s="16"/>
      <c r="H313" s="16"/>
    </row>
    <row r="314" spans="1:8" ht="11" customHeight="1" x14ac:dyDescent="0.2">
      <c r="A314" s="8">
        <v>45660</v>
      </c>
      <c r="B314" s="9" t="s">
        <v>313</v>
      </c>
      <c r="C314" s="9" t="s">
        <v>314</v>
      </c>
      <c r="D314" s="10">
        <v>751.31</v>
      </c>
      <c r="E314" s="10">
        <v>626.09</v>
      </c>
      <c r="F314" s="10">
        <v>125.22</v>
      </c>
      <c r="G314" s="9" t="s">
        <v>83</v>
      </c>
      <c r="H314" s="9" t="s">
        <v>130</v>
      </c>
    </row>
    <row r="315" spans="1:8" ht="11" customHeight="1" x14ac:dyDescent="0.2">
      <c r="A315" s="11">
        <v>45660</v>
      </c>
      <c r="B315" s="12" t="s">
        <v>313</v>
      </c>
      <c r="C315" s="12" t="s">
        <v>315</v>
      </c>
      <c r="D315" s="13">
        <v>1131.24</v>
      </c>
      <c r="E315" s="13">
        <v>942.7</v>
      </c>
      <c r="F315" s="13">
        <v>188.54</v>
      </c>
      <c r="G315" s="12" t="s">
        <v>83</v>
      </c>
      <c r="H315" s="12" t="s">
        <v>13</v>
      </c>
    </row>
    <row r="316" spans="1:8" ht="11" customHeight="1" x14ac:dyDescent="0.2">
      <c r="A316" s="11">
        <v>45688</v>
      </c>
      <c r="B316" s="12" t="s">
        <v>313</v>
      </c>
      <c r="C316" s="12" t="s">
        <v>316</v>
      </c>
      <c r="D316" s="13">
        <v>1131.24</v>
      </c>
      <c r="E316" s="13">
        <v>942.7</v>
      </c>
      <c r="F316" s="13">
        <v>188.54</v>
      </c>
      <c r="G316" s="12" t="s">
        <v>83</v>
      </c>
      <c r="H316" s="12" t="s">
        <v>13</v>
      </c>
    </row>
    <row r="317" spans="1:8" ht="11" customHeight="1" x14ac:dyDescent="0.2">
      <c r="A317" s="11">
        <v>45688</v>
      </c>
      <c r="B317" s="12" t="s">
        <v>313</v>
      </c>
      <c r="C317" s="12" t="s">
        <v>317</v>
      </c>
      <c r="D317" s="13">
        <v>762.59</v>
      </c>
      <c r="E317" s="13">
        <v>635.49</v>
      </c>
      <c r="F317" s="13">
        <v>127.1</v>
      </c>
      <c r="G317" s="12" t="s">
        <v>83</v>
      </c>
      <c r="H317" s="12" t="s">
        <v>130</v>
      </c>
    </row>
    <row r="318" spans="1:8" ht="11" customHeight="1" x14ac:dyDescent="0.2">
      <c r="A318" s="11">
        <v>45709</v>
      </c>
      <c r="B318" s="12" t="s">
        <v>313</v>
      </c>
      <c r="C318" s="12" t="s">
        <v>318</v>
      </c>
      <c r="D318" s="13">
        <v>11.28</v>
      </c>
      <c r="E318" s="13">
        <v>9.4</v>
      </c>
      <c r="F318" s="13">
        <v>1.88</v>
      </c>
      <c r="G318" s="12" t="s">
        <v>83</v>
      </c>
      <c r="H318" s="12" t="s">
        <v>130</v>
      </c>
    </row>
    <row r="319" spans="1:8" ht="11" customHeight="1" x14ac:dyDescent="0.2">
      <c r="A319" s="11">
        <v>45716</v>
      </c>
      <c r="B319" s="12" t="s">
        <v>313</v>
      </c>
      <c r="C319" s="12" t="s">
        <v>319</v>
      </c>
      <c r="D319" s="13">
        <v>751.31</v>
      </c>
      <c r="E319" s="13">
        <v>626.09</v>
      </c>
      <c r="F319" s="13">
        <v>125.22</v>
      </c>
      <c r="G319" s="12" t="s">
        <v>83</v>
      </c>
      <c r="H319" s="12" t="s">
        <v>130</v>
      </c>
    </row>
    <row r="320" spans="1:8" ht="11" customHeight="1" x14ac:dyDescent="0.2">
      <c r="A320" s="11">
        <v>45716</v>
      </c>
      <c r="B320" s="12" t="s">
        <v>313</v>
      </c>
      <c r="C320" s="12" t="s">
        <v>320</v>
      </c>
      <c r="D320" s="13">
        <v>1131.24</v>
      </c>
      <c r="E320" s="13">
        <v>942.7</v>
      </c>
      <c r="F320" s="13">
        <v>188.54</v>
      </c>
      <c r="G320" s="12" t="s">
        <v>83</v>
      </c>
      <c r="H320" s="12" t="s">
        <v>13</v>
      </c>
    </row>
    <row r="321" spans="1:8" ht="11" customHeight="1" x14ac:dyDescent="0.2">
      <c r="A321" s="11">
        <v>45744</v>
      </c>
      <c r="B321" s="12" t="s">
        <v>313</v>
      </c>
      <c r="C321" s="12" t="s">
        <v>321</v>
      </c>
      <c r="D321" s="13">
        <v>762.59</v>
      </c>
      <c r="E321" s="13">
        <v>635.49</v>
      </c>
      <c r="F321" s="13">
        <v>127.1</v>
      </c>
      <c r="G321" s="12" t="s">
        <v>83</v>
      </c>
      <c r="H321" s="12" t="s">
        <v>130</v>
      </c>
    </row>
    <row r="322" spans="1:8" ht="11" customHeight="1" x14ac:dyDescent="0.2">
      <c r="A322" s="11">
        <v>45744</v>
      </c>
      <c r="B322" s="12" t="s">
        <v>313</v>
      </c>
      <c r="C322" s="12" t="s">
        <v>322</v>
      </c>
      <c r="D322" s="13">
        <v>1131.24</v>
      </c>
      <c r="E322" s="13">
        <v>942.7</v>
      </c>
      <c r="F322" s="13">
        <v>188.54</v>
      </c>
      <c r="G322" s="12" t="s">
        <v>83</v>
      </c>
      <c r="H322" s="12" t="s">
        <v>13</v>
      </c>
    </row>
    <row r="323" spans="1:8" ht="11" customHeight="1" x14ac:dyDescent="0.2">
      <c r="A323" s="14" t="s">
        <v>323</v>
      </c>
      <c r="B323" s="14"/>
      <c r="C323" s="14"/>
      <c r="D323" s="15">
        <f>SUM(D314:D322)</f>
        <v>7564.04</v>
      </c>
      <c r="E323" s="15">
        <f>SUM(E314:E322)</f>
        <v>6303.36</v>
      </c>
      <c r="F323" s="15">
        <f>SUM(F314:F322)</f>
        <v>1260.6799999999998</v>
      </c>
      <c r="G323" s="14"/>
      <c r="H323" s="14"/>
    </row>
    <row r="324" spans="1:8" ht="13.45" customHeight="1" x14ac:dyDescent="0.2"/>
    <row r="325" spans="1:8" s="5" customFormat="1" ht="12.15" customHeight="1" x14ac:dyDescent="0.2">
      <c r="A325" s="16" t="s">
        <v>324</v>
      </c>
      <c r="B325" s="16"/>
      <c r="C325" s="16"/>
      <c r="D325" s="16"/>
      <c r="E325" s="16"/>
      <c r="F325" s="16"/>
      <c r="G325" s="16"/>
      <c r="H325" s="16"/>
    </row>
    <row r="326" spans="1:8" ht="11" customHeight="1" x14ac:dyDescent="0.2">
      <c r="A326" s="8">
        <v>45667</v>
      </c>
      <c r="B326" s="9" t="s">
        <v>325</v>
      </c>
      <c r="C326" s="9" t="s">
        <v>326</v>
      </c>
      <c r="D326" s="10">
        <v>45.07</v>
      </c>
      <c r="E326" s="10">
        <v>37.56</v>
      </c>
      <c r="F326" s="10">
        <v>7.51</v>
      </c>
      <c r="G326" s="9" t="s">
        <v>72</v>
      </c>
      <c r="H326" s="9" t="s">
        <v>13</v>
      </c>
    </row>
    <row r="327" spans="1:8" ht="11" customHeight="1" x14ac:dyDescent="0.2">
      <c r="A327" s="11">
        <v>45723</v>
      </c>
      <c r="B327" s="12" t="s">
        <v>325</v>
      </c>
      <c r="C327" s="12" t="s">
        <v>327</v>
      </c>
      <c r="D327" s="13">
        <v>60.3</v>
      </c>
      <c r="E327" s="13">
        <v>50.25</v>
      </c>
      <c r="F327" s="13">
        <v>10.050000000000001</v>
      </c>
      <c r="G327" s="12" t="s">
        <v>72</v>
      </c>
      <c r="H327" s="12" t="s">
        <v>13</v>
      </c>
    </row>
    <row r="328" spans="1:8" ht="11" customHeight="1" x14ac:dyDescent="0.2">
      <c r="A328" s="11">
        <v>45723</v>
      </c>
      <c r="B328" s="12" t="s">
        <v>325</v>
      </c>
      <c r="C328" s="12" t="s">
        <v>328</v>
      </c>
      <c r="D328" s="13">
        <v>231.05</v>
      </c>
      <c r="E328" s="13">
        <v>192.54</v>
      </c>
      <c r="F328" s="13">
        <v>38.51</v>
      </c>
      <c r="G328" s="12" t="s">
        <v>72</v>
      </c>
      <c r="H328" s="12" t="s">
        <v>16</v>
      </c>
    </row>
    <row r="329" spans="1:8" ht="11" customHeight="1" x14ac:dyDescent="0.2">
      <c r="A329" s="14" t="s">
        <v>329</v>
      </c>
      <c r="B329" s="14"/>
      <c r="C329" s="14"/>
      <c r="D329" s="15">
        <f>SUM(D326:D328)</f>
        <v>336.42</v>
      </c>
      <c r="E329" s="15">
        <f>SUM(E326:E328)</f>
        <v>280.35000000000002</v>
      </c>
      <c r="F329" s="15">
        <f>SUM(F326:F328)</f>
        <v>56.07</v>
      </c>
      <c r="G329" s="14"/>
      <c r="H329" s="14"/>
    </row>
    <row r="330" spans="1:8" ht="13.45" customHeight="1" x14ac:dyDescent="0.2"/>
    <row r="331" spans="1:8" s="5" customFormat="1" ht="12.15" customHeight="1" x14ac:dyDescent="0.2">
      <c r="A331" s="16" t="s">
        <v>330</v>
      </c>
      <c r="B331" s="16"/>
      <c r="C331" s="16"/>
      <c r="D331" s="16"/>
      <c r="E331" s="16"/>
      <c r="F331" s="16"/>
      <c r="G331" s="16"/>
      <c r="H331" s="16"/>
    </row>
    <row r="332" spans="1:8" ht="11" customHeight="1" x14ac:dyDescent="0.2">
      <c r="A332" s="8">
        <v>45674</v>
      </c>
      <c r="B332" s="9" t="s">
        <v>331</v>
      </c>
      <c r="C332" s="9" t="s">
        <v>332</v>
      </c>
      <c r="D332" s="10">
        <v>1</v>
      </c>
      <c r="E332" s="10">
        <v>0.83</v>
      </c>
      <c r="F332" s="10">
        <v>0.17</v>
      </c>
      <c r="G332" s="9" t="s">
        <v>82</v>
      </c>
      <c r="H332" s="9" t="s">
        <v>21</v>
      </c>
    </row>
    <row r="333" spans="1:8" ht="11" customHeight="1" x14ac:dyDescent="0.2">
      <c r="A333" s="11">
        <v>45674</v>
      </c>
      <c r="B333" s="12" t="s">
        <v>331</v>
      </c>
      <c r="C333" s="12" t="s">
        <v>333</v>
      </c>
      <c r="D333" s="13">
        <v>10.64</v>
      </c>
      <c r="E333" s="13">
        <v>8.8699999999999992</v>
      </c>
      <c r="F333" s="13">
        <v>1.77</v>
      </c>
      <c r="G333" s="12" t="s">
        <v>82</v>
      </c>
      <c r="H333" s="12" t="s">
        <v>21</v>
      </c>
    </row>
    <row r="334" spans="1:8" ht="11" customHeight="1" x14ac:dyDescent="0.2">
      <c r="A334" s="11">
        <v>45674</v>
      </c>
      <c r="B334" s="12" t="s">
        <v>331</v>
      </c>
      <c r="C334" s="12" t="s">
        <v>333</v>
      </c>
      <c r="D334" s="13">
        <v>3.61</v>
      </c>
      <c r="E334" s="13">
        <v>3.01</v>
      </c>
      <c r="F334" s="13">
        <v>0.6</v>
      </c>
      <c r="G334" s="12" t="s">
        <v>82</v>
      </c>
      <c r="H334" s="12" t="s">
        <v>21</v>
      </c>
    </row>
    <row r="335" spans="1:8" ht="11" customHeight="1" x14ac:dyDescent="0.2">
      <c r="A335" s="11">
        <v>45674</v>
      </c>
      <c r="B335" s="12" t="s">
        <v>331</v>
      </c>
      <c r="C335" s="12" t="s">
        <v>333</v>
      </c>
      <c r="D335" s="13">
        <v>3.89</v>
      </c>
      <c r="E335" s="13">
        <v>3.24</v>
      </c>
      <c r="F335" s="13">
        <v>0.65</v>
      </c>
      <c r="G335" s="12" t="s">
        <v>82</v>
      </c>
      <c r="H335" s="12" t="s">
        <v>21</v>
      </c>
    </row>
    <row r="336" spans="1:8" ht="11" customHeight="1" x14ac:dyDescent="0.2">
      <c r="A336" s="11">
        <v>45674</v>
      </c>
      <c r="B336" s="12" t="s">
        <v>331</v>
      </c>
      <c r="C336" s="12" t="s">
        <v>333</v>
      </c>
      <c r="D336" s="13">
        <v>165.6</v>
      </c>
      <c r="E336" s="13">
        <v>138</v>
      </c>
      <c r="F336" s="13">
        <v>27.6</v>
      </c>
      <c r="G336" s="12" t="s">
        <v>82</v>
      </c>
      <c r="H336" s="12" t="s">
        <v>21</v>
      </c>
    </row>
    <row r="337" spans="1:8" ht="11" customHeight="1" x14ac:dyDescent="0.2">
      <c r="A337" s="11">
        <v>45674</v>
      </c>
      <c r="B337" s="12" t="s">
        <v>331</v>
      </c>
      <c r="C337" s="12" t="s">
        <v>334</v>
      </c>
      <c r="D337" s="13">
        <v>7.44</v>
      </c>
      <c r="E337" s="13">
        <v>6.2</v>
      </c>
      <c r="F337" s="13">
        <v>1.24</v>
      </c>
      <c r="G337" s="12" t="s">
        <v>82</v>
      </c>
      <c r="H337" s="12" t="s">
        <v>21</v>
      </c>
    </row>
    <row r="338" spans="1:8" ht="11" customHeight="1" x14ac:dyDescent="0.2">
      <c r="A338" s="11">
        <v>45674</v>
      </c>
      <c r="B338" s="12" t="s">
        <v>331</v>
      </c>
      <c r="C338" s="12" t="s">
        <v>334</v>
      </c>
      <c r="D338" s="13">
        <v>7.44</v>
      </c>
      <c r="E338" s="13">
        <v>6.2</v>
      </c>
      <c r="F338" s="13">
        <v>1.24</v>
      </c>
      <c r="G338" s="12" t="s">
        <v>82</v>
      </c>
      <c r="H338" s="12" t="s">
        <v>21</v>
      </c>
    </row>
    <row r="339" spans="1:8" ht="11" customHeight="1" x14ac:dyDescent="0.2">
      <c r="A339" s="11">
        <v>45674</v>
      </c>
      <c r="B339" s="12" t="s">
        <v>331</v>
      </c>
      <c r="C339" s="12" t="s">
        <v>334</v>
      </c>
      <c r="D339" s="13">
        <v>26.04</v>
      </c>
      <c r="E339" s="13">
        <v>21.7</v>
      </c>
      <c r="F339" s="13">
        <v>4.34</v>
      </c>
      <c r="G339" s="12" t="s">
        <v>76</v>
      </c>
      <c r="H339" s="12" t="s">
        <v>21</v>
      </c>
    </row>
    <row r="340" spans="1:8" ht="11" customHeight="1" x14ac:dyDescent="0.2">
      <c r="A340" s="11">
        <v>45702</v>
      </c>
      <c r="B340" s="12" t="s">
        <v>331</v>
      </c>
      <c r="C340" s="12" t="s">
        <v>335</v>
      </c>
      <c r="D340" s="13">
        <v>30.9</v>
      </c>
      <c r="E340" s="13">
        <v>25.75</v>
      </c>
      <c r="F340" s="13">
        <v>5.15</v>
      </c>
      <c r="G340" s="12" t="s">
        <v>76</v>
      </c>
      <c r="H340" s="12" t="s">
        <v>21</v>
      </c>
    </row>
    <row r="341" spans="1:8" ht="11" customHeight="1" x14ac:dyDescent="0.2">
      <c r="A341" s="11">
        <v>45702</v>
      </c>
      <c r="B341" s="12" t="s">
        <v>331</v>
      </c>
      <c r="C341" s="12" t="s">
        <v>336</v>
      </c>
      <c r="D341" s="13">
        <v>135.1</v>
      </c>
      <c r="E341" s="13">
        <v>112.58</v>
      </c>
      <c r="F341" s="13">
        <v>22.52</v>
      </c>
      <c r="G341" s="12" t="s">
        <v>82</v>
      </c>
      <c r="H341" s="12" t="s">
        <v>21</v>
      </c>
    </row>
    <row r="342" spans="1:8" ht="11" customHeight="1" x14ac:dyDescent="0.2">
      <c r="A342" s="11">
        <v>45702</v>
      </c>
      <c r="B342" s="12" t="s">
        <v>331</v>
      </c>
      <c r="C342" s="12" t="s">
        <v>337</v>
      </c>
      <c r="D342" s="13">
        <v>31.19</v>
      </c>
      <c r="E342" s="13">
        <v>25.99</v>
      </c>
      <c r="F342" s="13">
        <v>5.2</v>
      </c>
      <c r="G342" s="12" t="s">
        <v>82</v>
      </c>
      <c r="H342" s="12" t="s">
        <v>21</v>
      </c>
    </row>
    <row r="343" spans="1:8" ht="11" customHeight="1" x14ac:dyDescent="0.2">
      <c r="A343" s="11">
        <v>45702</v>
      </c>
      <c r="B343" s="12" t="s">
        <v>331</v>
      </c>
      <c r="C343" s="12" t="s">
        <v>338</v>
      </c>
      <c r="D343" s="13">
        <v>226.4</v>
      </c>
      <c r="E343" s="13">
        <v>188.67</v>
      </c>
      <c r="F343" s="13">
        <v>37.729999999999997</v>
      </c>
      <c r="G343" s="12" t="s">
        <v>82</v>
      </c>
      <c r="H343" s="12" t="s">
        <v>21</v>
      </c>
    </row>
    <row r="344" spans="1:8" ht="11" customHeight="1" x14ac:dyDescent="0.2">
      <c r="A344" s="11">
        <v>45702</v>
      </c>
      <c r="B344" s="12" t="s">
        <v>331</v>
      </c>
      <c r="C344" s="12" t="s">
        <v>339</v>
      </c>
      <c r="D344" s="13">
        <v>39.979999999999997</v>
      </c>
      <c r="E344" s="13">
        <v>33.32</v>
      </c>
      <c r="F344" s="13">
        <v>6.66</v>
      </c>
      <c r="G344" s="12" t="s">
        <v>82</v>
      </c>
      <c r="H344" s="12" t="s">
        <v>21</v>
      </c>
    </row>
    <row r="345" spans="1:8" ht="11" customHeight="1" x14ac:dyDescent="0.2">
      <c r="A345" s="11">
        <v>45702</v>
      </c>
      <c r="B345" s="12" t="s">
        <v>331</v>
      </c>
      <c r="C345" s="12" t="s">
        <v>340</v>
      </c>
      <c r="D345" s="13">
        <v>36.880000000000003</v>
      </c>
      <c r="E345" s="13">
        <v>30.73</v>
      </c>
      <c r="F345" s="13">
        <v>6.15</v>
      </c>
      <c r="G345" s="12" t="s">
        <v>82</v>
      </c>
      <c r="H345" s="12" t="s">
        <v>21</v>
      </c>
    </row>
    <row r="346" spans="1:8" ht="11" customHeight="1" x14ac:dyDescent="0.2">
      <c r="A346" s="11">
        <v>45737</v>
      </c>
      <c r="B346" s="12" t="s">
        <v>331</v>
      </c>
      <c r="C346" s="12" t="s">
        <v>341</v>
      </c>
      <c r="D346" s="13">
        <v>130.80000000000001</v>
      </c>
      <c r="E346" s="13">
        <v>109</v>
      </c>
      <c r="F346" s="13">
        <v>21.8</v>
      </c>
      <c r="G346" s="12" t="s">
        <v>82</v>
      </c>
      <c r="H346" s="12" t="s">
        <v>21</v>
      </c>
    </row>
    <row r="347" spans="1:8" ht="11" customHeight="1" x14ac:dyDescent="0.2">
      <c r="A347" s="14" t="s">
        <v>342</v>
      </c>
      <c r="B347" s="14"/>
      <c r="C347" s="14"/>
      <c r="D347" s="15">
        <f>SUM(D332:D346)</f>
        <v>856.91000000000008</v>
      </c>
      <c r="E347" s="15">
        <f>SUM(E332:E346)</f>
        <v>714.09</v>
      </c>
      <c r="F347" s="15">
        <f>SUM(F332:F346)</f>
        <v>142.82000000000002</v>
      </c>
      <c r="G347" s="14"/>
      <c r="H347" s="14"/>
    </row>
    <row r="348" spans="1:8" ht="13.45" customHeight="1" x14ac:dyDescent="0.2"/>
    <row r="349" spans="1:8" s="5" customFormat="1" ht="12.15" customHeight="1" x14ac:dyDescent="0.2">
      <c r="A349" s="16" t="s">
        <v>343</v>
      </c>
      <c r="B349" s="16"/>
      <c r="C349" s="16"/>
      <c r="D349" s="16"/>
      <c r="E349" s="16"/>
      <c r="F349" s="16"/>
      <c r="G349" s="16"/>
      <c r="H349" s="16"/>
    </row>
    <row r="350" spans="1:8" ht="11" customHeight="1" x14ac:dyDescent="0.2">
      <c r="A350" s="8">
        <v>45695</v>
      </c>
      <c r="B350" s="9" t="s">
        <v>344</v>
      </c>
      <c r="C350" s="9" t="s">
        <v>345</v>
      </c>
      <c r="D350" s="10">
        <v>78</v>
      </c>
      <c r="E350" s="10">
        <v>65</v>
      </c>
      <c r="F350" s="10">
        <v>13</v>
      </c>
      <c r="G350" s="9" t="s">
        <v>27</v>
      </c>
      <c r="H350" s="9" t="s">
        <v>130</v>
      </c>
    </row>
    <row r="351" spans="1:8" ht="11" customHeight="1" x14ac:dyDescent="0.2">
      <c r="A351" s="11">
        <v>45695</v>
      </c>
      <c r="B351" s="12" t="s">
        <v>344</v>
      </c>
      <c r="C351" s="12" t="s">
        <v>346</v>
      </c>
      <c r="D351" s="13">
        <v>78</v>
      </c>
      <c r="E351" s="13">
        <v>65</v>
      </c>
      <c r="F351" s="13">
        <v>13</v>
      </c>
      <c r="G351" s="12" t="s">
        <v>27</v>
      </c>
      <c r="H351" s="12" t="s">
        <v>13</v>
      </c>
    </row>
    <row r="352" spans="1:8" ht="11" customHeight="1" x14ac:dyDescent="0.2">
      <c r="A352" s="14" t="s">
        <v>347</v>
      </c>
      <c r="B352" s="14"/>
      <c r="C352" s="14"/>
      <c r="D352" s="15">
        <f>SUM(D350:D351)</f>
        <v>156</v>
      </c>
      <c r="E352" s="15">
        <f>SUM(E350:E351)</f>
        <v>130</v>
      </c>
      <c r="F352" s="15">
        <f>SUM(F350:F351)</f>
        <v>26</v>
      </c>
      <c r="G352" s="14"/>
      <c r="H352" s="14"/>
    </row>
    <row r="353" spans="1:8" ht="13.45" customHeight="1" x14ac:dyDescent="0.2"/>
    <row r="354" spans="1:8" s="5" customFormat="1" ht="12.15" customHeight="1" x14ac:dyDescent="0.2">
      <c r="A354" s="16" t="s">
        <v>348</v>
      </c>
      <c r="B354" s="16"/>
      <c r="C354" s="16"/>
      <c r="D354" s="16"/>
      <c r="E354" s="16"/>
      <c r="F354" s="16"/>
      <c r="G354" s="16"/>
      <c r="H354" s="16"/>
    </row>
    <row r="355" spans="1:8" ht="11" customHeight="1" x14ac:dyDescent="0.2">
      <c r="A355" s="8">
        <v>45695</v>
      </c>
      <c r="B355" s="9" t="s">
        <v>349</v>
      </c>
      <c r="C355" s="9" t="s">
        <v>350</v>
      </c>
      <c r="D355" s="10">
        <v>3216</v>
      </c>
      <c r="E355" s="10">
        <v>2680</v>
      </c>
      <c r="F355" s="10">
        <v>536</v>
      </c>
      <c r="G355" s="9" t="s">
        <v>33</v>
      </c>
      <c r="H355" s="9" t="s">
        <v>40</v>
      </c>
    </row>
    <row r="356" spans="1:8" ht="11" customHeight="1" x14ac:dyDescent="0.2">
      <c r="A356" s="11">
        <v>45723</v>
      </c>
      <c r="B356" s="12" t="s">
        <v>349</v>
      </c>
      <c r="C356" s="12" t="s">
        <v>351</v>
      </c>
      <c r="D356" s="13">
        <v>3216</v>
      </c>
      <c r="E356" s="13">
        <v>2680</v>
      </c>
      <c r="F356" s="13">
        <v>536</v>
      </c>
      <c r="G356" s="12" t="s">
        <v>33</v>
      </c>
      <c r="H356" s="12" t="s">
        <v>40</v>
      </c>
    </row>
    <row r="357" spans="1:8" ht="11" customHeight="1" x14ac:dyDescent="0.2">
      <c r="A357" s="11">
        <v>45747</v>
      </c>
      <c r="B357" s="12" t="s">
        <v>349</v>
      </c>
      <c r="C357" s="12" t="s">
        <v>352</v>
      </c>
      <c r="D357" s="13">
        <v>3216</v>
      </c>
      <c r="E357" s="13">
        <v>2680</v>
      </c>
      <c r="F357" s="13">
        <v>536</v>
      </c>
      <c r="G357" s="12" t="s">
        <v>33</v>
      </c>
      <c r="H357" s="12" t="s">
        <v>40</v>
      </c>
    </row>
    <row r="358" spans="1:8" ht="11" customHeight="1" x14ac:dyDescent="0.2">
      <c r="A358" s="14" t="s">
        <v>353</v>
      </c>
      <c r="B358" s="14"/>
      <c r="C358" s="14"/>
      <c r="D358" s="15">
        <f>SUM(D355:D357)</f>
        <v>9648</v>
      </c>
      <c r="E358" s="15">
        <f>SUM(E355:E357)</f>
        <v>8040</v>
      </c>
      <c r="F358" s="15">
        <f>SUM(F355:F357)</f>
        <v>1608</v>
      </c>
      <c r="G358" s="14"/>
      <c r="H358" s="14"/>
    </row>
    <row r="359" spans="1:8" ht="13.45" customHeight="1" x14ac:dyDescent="0.2"/>
    <row r="360" spans="1:8" s="5" customFormat="1" ht="12.15" customHeight="1" x14ac:dyDescent="0.2">
      <c r="A360" s="16" t="s">
        <v>354</v>
      </c>
      <c r="B360" s="16"/>
      <c r="C360" s="16"/>
      <c r="D360" s="16"/>
      <c r="E360" s="16"/>
      <c r="F360" s="16"/>
      <c r="G360" s="16"/>
      <c r="H360" s="16"/>
    </row>
    <row r="361" spans="1:8" ht="11" customHeight="1" x14ac:dyDescent="0.2">
      <c r="A361" s="8">
        <v>45747</v>
      </c>
      <c r="B361" s="9" t="s">
        <v>355</v>
      </c>
      <c r="C361" s="9" t="s">
        <v>356</v>
      </c>
      <c r="D361" s="10">
        <v>1000</v>
      </c>
      <c r="E361" s="10">
        <v>1000</v>
      </c>
      <c r="F361" s="10">
        <v>0</v>
      </c>
      <c r="G361" s="9" t="s">
        <v>11</v>
      </c>
      <c r="H361" s="9" t="s">
        <v>23</v>
      </c>
    </row>
    <row r="362" spans="1:8" ht="11" customHeight="1" x14ac:dyDescent="0.2">
      <c r="A362" s="14" t="s">
        <v>357</v>
      </c>
      <c r="B362" s="14"/>
      <c r="C362" s="14"/>
      <c r="D362" s="15">
        <f>D361</f>
        <v>1000</v>
      </c>
      <c r="E362" s="15">
        <f>E361</f>
        <v>1000</v>
      </c>
      <c r="F362" s="15">
        <f>F361</f>
        <v>0</v>
      </c>
      <c r="G362" s="14"/>
      <c r="H362" s="14"/>
    </row>
    <row r="363" spans="1:8" ht="13.45" customHeight="1" x14ac:dyDescent="0.2"/>
    <row r="364" spans="1:8" s="5" customFormat="1" ht="12.15" customHeight="1" x14ac:dyDescent="0.2">
      <c r="A364" s="16" t="s">
        <v>359</v>
      </c>
      <c r="B364" s="16"/>
      <c r="C364" s="16"/>
      <c r="D364" s="16"/>
      <c r="E364" s="16"/>
      <c r="F364" s="16"/>
      <c r="G364" s="16"/>
      <c r="H364" s="16"/>
    </row>
    <row r="365" spans="1:8" ht="11" customHeight="1" x14ac:dyDescent="0.2">
      <c r="A365" s="8">
        <v>45682</v>
      </c>
      <c r="B365" s="9" t="s">
        <v>360</v>
      </c>
      <c r="C365" s="9" t="s">
        <v>361</v>
      </c>
      <c r="D365" s="10">
        <v>108.6</v>
      </c>
      <c r="E365" s="10">
        <v>108.6</v>
      </c>
      <c r="F365" s="10">
        <v>0</v>
      </c>
      <c r="G365" s="9" t="s">
        <v>27</v>
      </c>
      <c r="H365" s="9" t="s">
        <v>16</v>
      </c>
    </row>
    <row r="366" spans="1:8" ht="11" customHeight="1" x14ac:dyDescent="0.2">
      <c r="A366" s="11">
        <v>45713</v>
      </c>
      <c r="B366" s="12" t="s">
        <v>360</v>
      </c>
      <c r="C366" s="12" t="s">
        <v>362</v>
      </c>
      <c r="D366" s="13">
        <v>135.46</v>
      </c>
      <c r="E366" s="13">
        <v>135.46</v>
      </c>
      <c r="F366" s="13">
        <v>0</v>
      </c>
      <c r="G366" s="12" t="s">
        <v>27</v>
      </c>
      <c r="H366" s="12" t="s">
        <v>16</v>
      </c>
    </row>
    <row r="367" spans="1:8" ht="11" customHeight="1" x14ac:dyDescent="0.2">
      <c r="A367" s="11">
        <v>45741</v>
      </c>
      <c r="B367" s="12" t="s">
        <v>360</v>
      </c>
      <c r="C367" s="12" t="s">
        <v>363</v>
      </c>
      <c r="D367" s="13">
        <v>126.7</v>
      </c>
      <c r="E367" s="13">
        <v>126.7</v>
      </c>
      <c r="F367" s="13">
        <v>0</v>
      </c>
      <c r="G367" s="12" t="s">
        <v>27</v>
      </c>
      <c r="H367" s="12" t="s">
        <v>16</v>
      </c>
    </row>
    <row r="368" spans="1:8" ht="11" customHeight="1" x14ac:dyDescent="0.2">
      <c r="A368" s="14" t="s">
        <v>364</v>
      </c>
      <c r="B368" s="14"/>
      <c r="C368" s="14"/>
      <c r="D368" s="15">
        <f>SUM(D365:D367)</f>
        <v>370.76</v>
      </c>
      <c r="E368" s="15">
        <f>SUM(E365:E367)</f>
        <v>370.76</v>
      </c>
      <c r="F368" s="15">
        <f>SUM(F365:F367)</f>
        <v>0</v>
      </c>
      <c r="G368" s="14"/>
      <c r="H368" s="14"/>
    </row>
    <row r="369" spans="1:8" ht="13.45" customHeight="1" x14ac:dyDescent="0.2"/>
    <row r="370" spans="1:8" s="5" customFormat="1" ht="12.15" customHeight="1" x14ac:dyDescent="0.2">
      <c r="A370" s="16" t="s">
        <v>365</v>
      </c>
      <c r="B370" s="16"/>
      <c r="C370" s="16"/>
      <c r="D370" s="16"/>
      <c r="E370" s="16"/>
      <c r="F370" s="16"/>
      <c r="G370" s="16"/>
      <c r="H370" s="16"/>
    </row>
    <row r="371" spans="1:8" ht="11" customHeight="1" x14ac:dyDescent="0.2">
      <c r="A371" s="8">
        <v>45660</v>
      </c>
      <c r="B371" s="9" t="s">
        <v>366</v>
      </c>
      <c r="C371" s="9" t="s">
        <v>367</v>
      </c>
      <c r="D371" s="10">
        <v>8407.2999999999993</v>
      </c>
      <c r="E371" s="10">
        <v>7006.08</v>
      </c>
      <c r="F371" s="10">
        <v>1401.22</v>
      </c>
      <c r="G371" s="9" t="s">
        <v>17</v>
      </c>
      <c r="H371" s="9" t="s">
        <v>20</v>
      </c>
    </row>
    <row r="372" spans="1:8" ht="11" customHeight="1" x14ac:dyDescent="0.2">
      <c r="A372" s="11">
        <v>45716</v>
      </c>
      <c r="B372" s="12" t="s">
        <v>366</v>
      </c>
      <c r="C372" s="12" t="s">
        <v>368</v>
      </c>
      <c r="D372" s="13">
        <v>8407.2999999999993</v>
      </c>
      <c r="E372" s="13">
        <v>7006.08</v>
      </c>
      <c r="F372" s="13">
        <v>1401.22</v>
      </c>
      <c r="G372" s="12" t="s">
        <v>17</v>
      </c>
      <c r="H372" s="12" t="s">
        <v>20</v>
      </c>
    </row>
    <row r="373" spans="1:8" ht="11" customHeight="1" x14ac:dyDescent="0.2">
      <c r="A373" s="14" t="s">
        <v>369</v>
      </c>
      <c r="B373" s="14"/>
      <c r="C373" s="14"/>
      <c r="D373" s="15">
        <f>SUM(D371:D372)</f>
        <v>16814.599999999999</v>
      </c>
      <c r="E373" s="15">
        <f>SUM(E371:E372)</f>
        <v>14012.16</v>
      </c>
      <c r="F373" s="15">
        <f>SUM(F371:F372)</f>
        <v>2802.44</v>
      </c>
      <c r="G373" s="14"/>
      <c r="H373" s="14"/>
    </row>
    <row r="374" spans="1:8" ht="13.45" customHeight="1" x14ac:dyDescent="0.2"/>
    <row r="375" spans="1:8" s="5" customFormat="1" ht="12.15" customHeight="1" x14ac:dyDescent="0.2">
      <c r="A375" s="16" t="s">
        <v>370</v>
      </c>
      <c r="B375" s="16"/>
      <c r="C375" s="16"/>
      <c r="D375" s="16"/>
      <c r="E375" s="16"/>
      <c r="F375" s="16"/>
      <c r="G375" s="16"/>
      <c r="H375" s="16"/>
    </row>
    <row r="376" spans="1:8" ht="11" customHeight="1" x14ac:dyDescent="0.2">
      <c r="A376" s="8">
        <v>45667</v>
      </c>
      <c r="B376" s="9" t="s">
        <v>371</v>
      </c>
      <c r="C376" s="9" t="s">
        <v>372</v>
      </c>
      <c r="D376" s="10">
        <v>448.02</v>
      </c>
      <c r="E376" s="10">
        <v>373.35</v>
      </c>
      <c r="F376" s="10">
        <v>74.67</v>
      </c>
      <c r="G376" s="9" t="s">
        <v>27</v>
      </c>
      <c r="H376" s="9" t="s">
        <v>16</v>
      </c>
    </row>
    <row r="377" spans="1:8" ht="11" customHeight="1" x14ac:dyDescent="0.2">
      <c r="A377" s="11">
        <v>45695</v>
      </c>
      <c r="B377" s="12" t="s">
        <v>371</v>
      </c>
      <c r="C377" s="12" t="s">
        <v>373</v>
      </c>
      <c r="D377" s="13">
        <v>868.02</v>
      </c>
      <c r="E377" s="13">
        <v>723.35</v>
      </c>
      <c r="F377" s="13">
        <v>144.66999999999999</v>
      </c>
      <c r="G377" s="12" t="s">
        <v>27</v>
      </c>
      <c r="H377" s="12" t="s">
        <v>16</v>
      </c>
    </row>
    <row r="378" spans="1:8" ht="11" customHeight="1" x14ac:dyDescent="0.2">
      <c r="A378" s="11">
        <v>45723</v>
      </c>
      <c r="B378" s="12" t="s">
        <v>371</v>
      </c>
      <c r="C378" s="12" t="s">
        <v>374</v>
      </c>
      <c r="D378" s="13">
        <v>448.02</v>
      </c>
      <c r="E378" s="13">
        <v>373.35</v>
      </c>
      <c r="F378" s="13">
        <v>74.67</v>
      </c>
      <c r="G378" s="12" t="s">
        <v>27</v>
      </c>
      <c r="H378" s="12" t="s">
        <v>16</v>
      </c>
    </row>
    <row r="379" spans="1:8" ht="11" customHeight="1" x14ac:dyDescent="0.2">
      <c r="A379" s="14" t="s">
        <v>375</v>
      </c>
      <c r="B379" s="14"/>
      <c r="C379" s="14"/>
      <c r="D379" s="15">
        <f>SUM(D376:D378)</f>
        <v>1764.06</v>
      </c>
      <c r="E379" s="15">
        <f>SUM(E376:E378)</f>
        <v>1470.0500000000002</v>
      </c>
      <c r="F379" s="15">
        <f>SUM(F376:F378)</f>
        <v>294.01</v>
      </c>
      <c r="G379" s="14"/>
      <c r="H379" s="14"/>
    </row>
    <row r="380" spans="1:8" ht="13.45" customHeight="1" x14ac:dyDescent="0.2"/>
    <row r="381" spans="1:8" s="5" customFormat="1" ht="12.15" customHeight="1" x14ac:dyDescent="0.2">
      <c r="A381" s="16" t="s">
        <v>376</v>
      </c>
      <c r="B381" s="16"/>
      <c r="C381" s="16"/>
      <c r="D381" s="16"/>
      <c r="E381" s="16"/>
      <c r="F381" s="16"/>
      <c r="G381" s="16"/>
      <c r="H381" s="16"/>
    </row>
    <row r="382" spans="1:8" ht="11" customHeight="1" x14ac:dyDescent="0.2">
      <c r="A382" s="8">
        <v>45715</v>
      </c>
      <c r="B382" s="9" t="s">
        <v>377</v>
      </c>
      <c r="C382" s="9" t="s">
        <v>378</v>
      </c>
      <c r="D382" s="10">
        <v>951.24</v>
      </c>
      <c r="E382" s="10">
        <v>792.7</v>
      </c>
      <c r="F382" s="10">
        <v>158.54</v>
      </c>
      <c r="G382" s="9" t="s">
        <v>129</v>
      </c>
      <c r="H382" s="9" t="s">
        <v>47</v>
      </c>
    </row>
    <row r="383" spans="1:8" ht="11" customHeight="1" x14ac:dyDescent="0.2">
      <c r="A383" s="14" t="s">
        <v>379</v>
      </c>
      <c r="B383" s="14"/>
      <c r="C383" s="14"/>
      <c r="D383" s="15">
        <f>D382</f>
        <v>951.24</v>
      </c>
      <c r="E383" s="15">
        <f>E382</f>
        <v>792.7</v>
      </c>
      <c r="F383" s="15">
        <f>F382</f>
        <v>158.54</v>
      </c>
      <c r="G383" s="14"/>
      <c r="H383" s="14"/>
    </row>
    <row r="384" spans="1:8" ht="13.45" customHeight="1" x14ac:dyDescent="0.2"/>
    <row r="385" spans="1:8" s="5" customFormat="1" ht="12.15" customHeight="1" x14ac:dyDescent="0.2">
      <c r="A385" s="16" t="s">
        <v>380</v>
      </c>
      <c r="B385" s="16"/>
      <c r="C385" s="16"/>
      <c r="D385" s="16"/>
      <c r="E385" s="16"/>
      <c r="F385" s="16"/>
      <c r="G385" s="16"/>
      <c r="H385" s="16"/>
    </row>
    <row r="386" spans="1:8" ht="11" customHeight="1" x14ac:dyDescent="0.2">
      <c r="A386" s="8">
        <v>45688</v>
      </c>
      <c r="B386" s="9" t="s">
        <v>381</v>
      </c>
      <c r="C386" s="9" t="s">
        <v>382</v>
      </c>
      <c r="D386" s="10">
        <v>3510</v>
      </c>
      <c r="E386" s="10">
        <v>2925</v>
      </c>
      <c r="F386" s="10">
        <v>585</v>
      </c>
      <c r="G386" s="9" t="s">
        <v>33</v>
      </c>
      <c r="H386" s="9" t="s">
        <v>40</v>
      </c>
    </row>
    <row r="387" spans="1:8" ht="11" customHeight="1" x14ac:dyDescent="0.2">
      <c r="A387" s="14" t="s">
        <v>383</v>
      </c>
      <c r="B387" s="14"/>
      <c r="C387" s="14"/>
      <c r="D387" s="15">
        <f>D386</f>
        <v>3510</v>
      </c>
      <c r="E387" s="15">
        <f>E386</f>
        <v>2925</v>
      </c>
      <c r="F387" s="15">
        <f>F386</f>
        <v>585</v>
      </c>
      <c r="G387" s="14"/>
      <c r="H387" s="14"/>
    </row>
    <row r="388" spans="1:8" ht="13.45" customHeight="1" x14ac:dyDescent="0.2"/>
    <row r="389" spans="1:8" s="5" customFormat="1" ht="12.15" customHeight="1" x14ac:dyDescent="0.2">
      <c r="A389" s="16" t="s">
        <v>384</v>
      </c>
      <c r="B389" s="16"/>
      <c r="C389" s="16"/>
      <c r="D389" s="16"/>
      <c r="E389" s="16"/>
      <c r="F389" s="16"/>
      <c r="G389" s="16"/>
      <c r="H389" s="16"/>
    </row>
    <row r="390" spans="1:8" ht="11" customHeight="1" x14ac:dyDescent="0.2">
      <c r="A390" s="8">
        <v>45695</v>
      </c>
      <c r="B390" s="9" t="s">
        <v>385</v>
      </c>
      <c r="C390" s="9" t="s">
        <v>386</v>
      </c>
      <c r="D390" s="10">
        <v>897.65</v>
      </c>
      <c r="E390" s="10">
        <v>748.04</v>
      </c>
      <c r="F390" s="10">
        <v>149.61000000000001</v>
      </c>
      <c r="G390" s="9" t="s">
        <v>237</v>
      </c>
      <c r="H390" s="9" t="s">
        <v>131</v>
      </c>
    </row>
    <row r="391" spans="1:8" ht="11" customHeight="1" x14ac:dyDescent="0.2">
      <c r="A391" s="14" t="s">
        <v>387</v>
      </c>
      <c r="B391" s="14"/>
      <c r="C391" s="14"/>
      <c r="D391" s="15">
        <f>D390</f>
        <v>897.65</v>
      </c>
      <c r="E391" s="15">
        <f>E390</f>
        <v>748.04</v>
      </c>
      <c r="F391" s="15">
        <f>F390</f>
        <v>149.61000000000001</v>
      </c>
      <c r="G391" s="14"/>
      <c r="H391" s="14"/>
    </row>
    <row r="392" spans="1:8" ht="13.45" customHeight="1" x14ac:dyDescent="0.2"/>
    <row r="393" spans="1:8" s="5" customFormat="1" ht="12.15" customHeight="1" x14ac:dyDescent="0.2">
      <c r="A393" s="16" t="s">
        <v>388</v>
      </c>
      <c r="B393" s="16"/>
      <c r="C393" s="16"/>
      <c r="D393" s="16"/>
      <c r="E393" s="16"/>
      <c r="F393" s="16"/>
      <c r="G393" s="16"/>
      <c r="H393" s="16"/>
    </row>
    <row r="394" spans="1:8" ht="11" customHeight="1" x14ac:dyDescent="0.2">
      <c r="A394" s="8">
        <v>45663</v>
      </c>
      <c r="B394" s="9" t="s">
        <v>389</v>
      </c>
      <c r="C394" s="9" t="s">
        <v>390</v>
      </c>
      <c r="D394" s="10">
        <v>31.45</v>
      </c>
      <c r="E394" s="10">
        <v>26.21</v>
      </c>
      <c r="F394" s="10">
        <v>5.24</v>
      </c>
      <c r="G394" s="9" t="s">
        <v>45</v>
      </c>
      <c r="H394" s="9" t="s">
        <v>47</v>
      </c>
    </row>
    <row r="395" spans="1:8" ht="11" customHeight="1" x14ac:dyDescent="0.2">
      <c r="A395" s="11">
        <v>45701</v>
      </c>
      <c r="B395" s="12" t="s">
        <v>389</v>
      </c>
      <c r="C395" s="12" t="s">
        <v>391</v>
      </c>
      <c r="D395" s="13">
        <v>73.14</v>
      </c>
      <c r="E395" s="13">
        <v>60.95</v>
      </c>
      <c r="F395" s="13">
        <v>12.19</v>
      </c>
      <c r="G395" s="12" t="s">
        <v>45</v>
      </c>
      <c r="H395" s="12" t="s">
        <v>47</v>
      </c>
    </row>
    <row r="396" spans="1:8" ht="11" customHeight="1" x14ac:dyDescent="0.2">
      <c r="A396" s="11">
        <v>45707</v>
      </c>
      <c r="B396" s="12" t="s">
        <v>389</v>
      </c>
      <c r="C396" s="12" t="s">
        <v>392</v>
      </c>
      <c r="D396" s="13">
        <v>75.95</v>
      </c>
      <c r="E396" s="13">
        <v>63.29</v>
      </c>
      <c r="F396" s="13">
        <v>12.66</v>
      </c>
      <c r="G396" s="12" t="s">
        <v>45</v>
      </c>
      <c r="H396" s="12" t="s">
        <v>47</v>
      </c>
    </row>
    <row r="397" spans="1:8" ht="11" customHeight="1" x14ac:dyDescent="0.2">
      <c r="A397" s="14" t="s">
        <v>393</v>
      </c>
      <c r="B397" s="14"/>
      <c r="C397" s="14"/>
      <c r="D397" s="15">
        <f>SUM(D394:D396)</f>
        <v>180.54000000000002</v>
      </c>
      <c r="E397" s="15">
        <f>SUM(E394:E396)</f>
        <v>150.44999999999999</v>
      </c>
      <c r="F397" s="15">
        <f>SUM(F394:F396)</f>
        <v>30.09</v>
      </c>
      <c r="G397" s="14"/>
      <c r="H397" s="14"/>
    </row>
    <row r="398" spans="1:8" ht="13.45" customHeight="1" x14ac:dyDescent="0.2"/>
    <row r="399" spans="1:8" s="5" customFormat="1" ht="12.15" customHeight="1" x14ac:dyDescent="0.2">
      <c r="A399" s="16" t="s">
        <v>394</v>
      </c>
      <c r="B399" s="16"/>
      <c r="C399" s="16"/>
      <c r="D399" s="16"/>
      <c r="E399" s="16"/>
      <c r="F399" s="16"/>
      <c r="G399" s="16"/>
      <c r="H399" s="16"/>
    </row>
    <row r="400" spans="1:8" ht="11" customHeight="1" x14ac:dyDescent="0.2">
      <c r="A400" s="8">
        <v>45666</v>
      </c>
      <c r="B400" s="9" t="s">
        <v>395</v>
      </c>
      <c r="C400" s="9" t="s">
        <v>396</v>
      </c>
      <c r="D400" s="10">
        <v>121.93</v>
      </c>
      <c r="E400" s="10">
        <v>101.61</v>
      </c>
      <c r="F400" s="10">
        <v>20.32</v>
      </c>
      <c r="G400" s="9" t="s">
        <v>83</v>
      </c>
      <c r="H400" s="9" t="s">
        <v>130</v>
      </c>
    </row>
    <row r="401" spans="1:8" ht="11" customHeight="1" x14ac:dyDescent="0.2">
      <c r="A401" s="11">
        <v>45744</v>
      </c>
      <c r="B401" s="12" t="s">
        <v>395</v>
      </c>
      <c r="C401" s="12" t="s">
        <v>397</v>
      </c>
      <c r="D401" s="13">
        <v>527</v>
      </c>
      <c r="E401" s="13">
        <v>439.17</v>
      </c>
      <c r="F401" s="13">
        <v>87.83</v>
      </c>
      <c r="G401" s="12" t="s">
        <v>83</v>
      </c>
      <c r="H401" s="12" t="s">
        <v>13</v>
      </c>
    </row>
    <row r="402" spans="1:8" ht="11" customHeight="1" x14ac:dyDescent="0.2">
      <c r="A402" s="14" t="s">
        <v>398</v>
      </c>
      <c r="B402" s="14"/>
      <c r="C402" s="14"/>
      <c r="D402" s="15">
        <f>SUM(D400:D401)</f>
        <v>648.93000000000006</v>
      </c>
      <c r="E402" s="15">
        <f>SUM(E400:E401)</f>
        <v>540.78</v>
      </c>
      <c r="F402" s="15">
        <f>SUM(F400:F401)</f>
        <v>108.15</v>
      </c>
      <c r="G402" s="14"/>
      <c r="H402" s="14"/>
    </row>
    <row r="403" spans="1:8" ht="13.45" customHeight="1" x14ac:dyDescent="0.2"/>
    <row r="404" spans="1:8" s="5" customFormat="1" ht="12.15" customHeight="1" x14ac:dyDescent="0.2">
      <c r="A404" s="16" t="s">
        <v>399</v>
      </c>
      <c r="B404" s="16"/>
      <c r="C404" s="16"/>
      <c r="D404" s="16"/>
      <c r="E404" s="16"/>
      <c r="F404" s="16"/>
      <c r="G404" s="16"/>
      <c r="H404" s="16"/>
    </row>
    <row r="405" spans="1:8" ht="11" customHeight="1" x14ac:dyDescent="0.2">
      <c r="A405" s="8">
        <v>45678</v>
      </c>
      <c r="B405" s="9" t="s">
        <v>400</v>
      </c>
      <c r="C405" s="9" t="s">
        <v>401</v>
      </c>
      <c r="D405" s="10">
        <v>50</v>
      </c>
      <c r="E405" s="10">
        <v>50</v>
      </c>
      <c r="F405" s="10">
        <v>0</v>
      </c>
      <c r="G405" s="9" t="s">
        <v>72</v>
      </c>
      <c r="H405" s="9" t="s">
        <v>16</v>
      </c>
    </row>
    <row r="406" spans="1:8" ht="11" customHeight="1" x14ac:dyDescent="0.2">
      <c r="A406" s="11">
        <v>45706</v>
      </c>
      <c r="B406" s="12" t="s">
        <v>400</v>
      </c>
      <c r="C406" s="12" t="s">
        <v>75</v>
      </c>
      <c r="D406" s="13">
        <v>280</v>
      </c>
      <c r="E406" s="13">
        <v>280</v>
      </c>
      <c r="F406" s="13">
        <v>0</v>
      </c>
      <c r="G406" s="12" t="s">
        <v>72</v>
      </c>
      <c r="H406" s="12" t="s">
        <v>16</v>
      </c>
    </row>
    <row r="407" spans="1:8" ht="11" customHeight="1" x14ac:dyDescent="0.2">
      <c r="A407" s="14" t="s">
        <v>402</v>
      </c>
      <c r="B407" s="14"/>
      <c r="C407" s="14"/>
      <c r="D407" s="15">
        <f>SUM(D405:D406)</f>
        <v>330</v>
      </c>
      <c r="E407" s="15">
        <f>SUM(E405:E406)</f>
        <v>330</v>
      </c>
      <c r="F407" s="15">
        <f>SUM(F405:F406)</f>
        <v>0</v>
      </c>
      <c r="G407" s="14"/>
      <c r="H407" s="14"/>
    </row>
    <row r="408" spans="1:8" ht="13.45" customHeight="1" x14ac:dyDescent="0.2"/>
    <row r="409" spans="1:8" s="5" customFormat="1" ht="12.15" customHeight="1" x14ac:dyDescent="0.2">
      <c r="A409" s="16" t="s">
        <v>403</v>
      </c>
      <c r="B409" s="16"/>
      <c r="C409" s="16"/>
      <c r="D409" s="16"/>
      <c r="E409" s="16"/>
      <c r="F409" s="16"/>
      <c r="G409" s="16"/>
      <c r="H409" s="16"/>
    </row>
    <row r="410" spans="1:8" ht="11" customHeight="1" x14ac:dyDescent="0.2">
      <c r="A410" s="8">
        <v>45744</v>
      </c>
      <c r="B410" s="9" t="s">
        <v>404</v>
      </c>
      <c r="C410" s="9" t="s">
        <v>405</v>
      </c>
      <c r="D410" s="10">
        <v>1133.5999999999999</v>
      </c>
      <c r="E410" s="10">
        <v>1133.5999999999999</v>
      </c>
      <c r="F410" s="10">
        <v>0</v>
      </c>
      <c r="G410" s="9" t="s">
        <v>33</v>
      </c>
      <c r="H410" s="9" t="s">
        <v>13</v>
      </c>
    </row>
    <row r="411" spans="1:8" ht="11" customHeight="1" x14ac:dyDescent="0.2">
      <c r="A411" s="14" t="s">
        <v>406</v>
      </c>
      <c r="B411" s="14"/>
      <c r="C411" s="14"/>
      <c r="D411" s="15">
        <f>D410</f>
        <v>1133.5999999999999</v>
      </c>
      <c r="E411" s="15">
        <f>E410</f>
        <v>1133.5999999999999</v>
      </c>
      <c r="F411" s="15">
        <f>F410</f>
        <v>0</v>
      </c>
      <c r="G411" s="14"/>
      <c r="H411" s="14"/>
    </row>
    <row r="412" spans="1:8" ht="13.45" customHeight="1" x14ac:dyDescent="0.2"/>
    <row r="413" spans="1:8" s="5" customFormat="1" ht="12.15" customHeight="1" x14ac:dyDescent="0.2">
      <c r="A413" s="16" t="s">
        <v>407</v>
      </c>
      <c r="B413" s="16"/>
      <c r="C413" s="16"/>
      <c r="D413" s="16"/>
      <c r="E413" s="16"/>
      <c r="F413" s="16"/>
      <c r="G413" s="16"/>
      <c r="H413" s="16"/>
    </row>
    <row r="414" spans="1:8" ht="11" customHeight="1" x14ac:dyDescent="0.2">
      <c r="A414" s="8">
        <v>45734</v>
      </c>
      <c r="B414" s="9" t="s">
        <v>408</v>
      </c>
      <c r="C414" s="9" t="s">
        <v>220</v>
      </c>
      <c r="D414" s="10">
        <v>749.99</v>
      </c>
      <c r="E414" s="10">
        <v>624.99</v>
      </c>
      <c r="F414" s="10">
        <v>125</v>
      </c>
      <c r="G414" s="9" t="s">
        <v>45</v>
      </c>
      <c r="H414" s="9" t="s">
        <v>47</v>
      </c>
    </row>
    <row r="415" spans="1:8" ht="11" customHeight="1" x14ac:dyDescent="0.2">
      <c r="A415" s="11">
        <v>45736</v>
      </c>
      <c r="B415" s="12" t="s">
        <v>408</v>
      </c>
      <c r="C415" s="12" t="s">
        <v>80</v>
      </c>
      <c r="D415" s="13">
        <v>11.98</v>
      </c>
      <c r="E415" s="13">
        <v>9.98</v>
      </c>
      <c r="F415" s="13">
        <v>2</v>
      </c>
      <c r="G415" s="12" t="s">
        <v>82</v>
      </c>
      <c r="H415" s="12" t="s">
        <v>21</v>
      </c>
    </row>
    <row r="416" spans="1:8" ht="11" customHeight="1" x14ac:dyDescent="0.2">
      <c r="A416" s="14" t="s">
        <v>409</v>
      </c>
      <c r="B416" s="14"/>
      <c r="C416" s="14"/>
      <c r="D416" s="15">
        <f>SUM(D414:D415)</f>
        <v>761.97</v>
      </c>
      <c r="E416" s="15">
        <f>SUM(E414:E415)</f>
        <v>634.97</v>
      </c>
      <c r="F416" s="15">
        <f>SUM(F414:F415)</f>
        <v>127</v>
      </c>
      <c r="G416" s="14"/>
      <c r="H416" s="14"/>
    </row>
    <row r="417" spans="1:8" ht="13.45" customHeight="1" x14ac:dyDescent="0.2"/>
    <row r="418" spans="1:8" s="5" customFormat="1" ht="12.15" customHeight="1" x14ac:dyDescent="0.2">
      <c r="A418" s="16" t="s">
        <v>410</v>
      </c>
      <c r="B418" s="16"/>
      <c r="C418" s="16"/>
      <c r="D418" s="16"/>
      <c r="E418" s="16"/>
      <c r="F418" s="16"/>
      <c r="G418" s="16"/>
      <c r="H418" s="16"/>
    </row>
    <row r="419" spans="1:8" ht="11" customHeight="1" x14ac:dyDescent="0.2">
      <c r="A419" s="8">
        <v>45680</v>
      </c>
      <c r="B419" s="9" t="s">
        <v>411</v>
      </c>
      <c r="C419" s="9" t="s">
        <v>412</v>
      </c>
      <c r="D419" s="10">
        <v>41.48</v>
      </c>
      <c r="E419" s="10">
        <v>34.57</v>
      </c>
      <c r="F419" s="10">
        <v>6.91</v>
      </c>
      <c r="G419" s="9" t="s">
        <v>82</v>
      </c>
      <c r="H419" s="9" t="s">
        <v>21</v>
      </c>
    </row>
    <row r="420" spans="1:8" ht="11" customHeight="1" x14ac:dyDescent="0.2">
      <c r="A420" s="11">
        <v>45685</v>
      </c>
      <c r="B420" s="12" t="s">
        <v>411</v>
      </c>
      <c r="C420" s="12" t="s">
        <v>26</v>
      </c>
      <c r="D420" s="13">
        <v>52.93</v>
      </c>
      <c r="E420" s="13">
        <v>44.11</v>
      </c>
      <c r="F420" s="13">
        <v>8.82</v>
      </c>
      <c r="G420" s="12" t="s">
        <v>82</v>
      </c>
      <c r="H420" s="12" t="s">
        <v>21</v>
      </c>
    </row>
    <row r="421" spans="1:8" ht="11" customHeight="1" x14ac:dyDescent="0.2">
      <c r="A421" s="11">
        <v>45691</v>
      </c>
      <c r="B421" s="12" t="s">
        <v>411</v>
      </c>
      <c r="C421" s="12" t="s">
        <v>413</v>
      </c>
      <c r="D421" s="13">
        <v>27.56</v>
      </c>
      <c r="E421" s="13">
        <v>22.97</v>
      </c>
      <c r="F421" s="13">
        <v>4.59</v>
      </c>
      <c r="G421" s="12" t="s">
        <v>82</v>
      </c>
      <c r="H421" s="12" t="s">
        <v>21</v>
      </c>
    </row>
    <row r="422" spans="1:8" ht="11" customHeight="1" x14ac:dyDescent="0.2">
      <c r="A422" s="11">
        <v>45691</v>
      </c>
      <c r="B422" s="12" t="s">
        <v>411</v>
      </c>
      <c r="C422" s="12" t="s">
        <v>414</v>
      </c>
      <c r="D422" s="13">
        <v>44.98</v>
      </c>
      <c r="E422" s="13">
        <v>37.479999999999997</v>
      </c>
      <c r="F422" s="13">
        <v>7.5</v>
      </c>
      <c r="G422" s="12" t="s">
        <v>82</v>
      </c>
      <c r="H422" s="12" t="s">
        <v>21</v>
      </c>
    </row>
    <row r="423" spans="1:8" ht="11" customHeight="1" x14ac:dyDescent="0.2">
      <c r="A423" s="11">
        <v>45719</v>
      </c>
      <c r="B423" s="12" t="s">
        <v>411</v>
      </c>
      <c r="C423" s="12" t="s">
        <v>415</v>
      </c>
      <c r="D423" s="13">
        <v>11.99</v>
      </c>
      <c r="E423" s="13">
        <v>9.99</v>
      </c>
      <c r="F423" s="13">
        <v>2</v>
      </c>
      <c r="G423" s="12" t="s">
        <v>76</v>
      </c>
      <c r="H423" s="12" t="s">
        <v>21</v>
      </c>
    </row>
    <row r="424" spans="1:8" ht="11" customHeight="1" x14ac:dyDescent="0.2">
      <c r="A424" s="11">
        <v>45719</v>
      </c>
      <c r="B424" s="12" t="s">
        <v>411</v>
      </c>
      <c r="C424" s="12" t="s">
        <v>415</v>
      </c>
      <c r="D424" s="13">
        <v>13.99</v>
      </c>
      <c r="E424" s="13">
        <v>13.99</v>
      </c>
      <c r="F424" s="13">
        <v>0</v>
      </c>
      <c r="G424" s="12" t="s">
        <v>76</v>
      </c>
      <c r="H424" s="12" t="s">
        <v>21</v>
      </c>
    </row>
    <row r="425" spans="1:8" ht="11" customHeight="1" x14ac:dyDescent="0.2">
      <c r="A425" s="11">
        <v>45719</v>
      </c>
      <c r="B425" s="12" t="s">
        <v>411</v>
      </c>
      <c r="C425" s="12" t="s">
        <v>416</v>
      </c>
      <c r="D425" s="13">
        <v>2.5</v>
      </c>
      <c r="E425" s="13">
        <v>2.08</v>
      </c>
      <c r="F425" s="13">
        <v>0.42</v>
      </c>
      <c r="G425" s="12" t="s">
        <v>82</v>
      </c>
      <c r="H425" s="12" t="s">
        <v>21</v>
      </c>
    </row>
    <row r="426" spans="1:8" ht="11" customHeight="1" x14ac:dyDescent="0.2">
      <c r="A426" s="11">
        <v>45719</v>
      </c>
      <c r="B426" s="12" t="s">
        <v>411</v>
      </c>
      <c r="C426" s="12" t="s">
        <v>416</v>
      </c>
      <c r="D426" s="13">
        <v>5.6</v>
      </c>
      <c r="E426" s="13">
        <v>4.67</v>
      </c>
      <c r="F426" s="13">
        <v>0.93</v>
      </c>
      <c r="G426" s="12" t="s">
        <v>82</v>
      </c>
      <c r="H426" s="12" t="s">
        <v>21</v>
      </c>
    </row>
    <row r="427" spans="1:8" ht="11" customHeight="1" x14ac:dyDescent="0.2">
      <c r="A427" s="11">
        <v>45719</v>
      </c>
      <c r="B427" s="12" t="s">
        <v>411</v>
      </c>
      <c r="C427" s="12" t="s">
        <v>416</v>
      </c>
      <c r="D427" s="13">
        <v>5</v>
      </c>
      <c r="E427" s="13">
        <v>4.17</v>
      </c>
      <c r="F427" s="13">
        <v>0.83</v>
      </c>
      <c r="G427" s="12" t="s">
        <v>82</v>
      </c>
      <c r="H427" s="12" t="s">
        <v>21</v>
      </c>
    </row>
    <row r="428" spans="1:8" ht="11" customHeight="1" x14ac:dyDescent="0.2">
      <c r="A428" s="11">
        <v>45719</v>
      </c>
      <c r="B428" s="12" t="s">
        <v>411</v>
      </c>
      <c r="C428" s="12" t="s">
        <v>416</v>
      </c>
      <c r="D428" s="13">
        <v>5</v>
      </c>
      <c r="E428" s="13">
        <v>4.17</v>
      </c>
      <c r="F428" s="13">
        <v>0.83</v>
      </c>
      <c r="G428" s="12" t="s">
        <v>82</v>
      </c>
      <c r="H428" s="12" t="s">
        <v>21</v>
      </c>
    </row>
    <row r="429" spans="1:8" ht="11" customHeight="1" x14ac:dyDescent="0.2">
      <c r="A429" s="11">
        <v>45719</v>
      </c>
      <c r="B429" s="12" t="s">
        <v>411</v>
      </c>
      <c r="C429" s="12" t="s">
        <v>416</v>
      </c>
      <c r="D429" s="13">
        <v>5</v>
      </c>
      <c r="E429" s="13">
        <v>4.17</v>
      </c>
      <c r="F429" s="13">
        <v>0.83</v>
      </c>
      <c r="G429" s="12" t="s">
        <v>82</v>
      </c>
      <c r="H429" s="12" t="s">
        <v>21</v>
      </c>
    </row>
    <row r="430" spans="1:8" ht="11" customHeight="1" x14ac:dyDescent="0.2">
      <c r="A430" s="11">
        <v>45719</v>
      </c>
      <c r="B430" s="12" t="s">
        <v>411</v>
      </c>
      <c r="C430" s="12" t="s">
        <v>416</v>
      </c>
      <c r="D430" s="13">
        <v>10</v>
      </c>
      <c r="E430" s="13">
        <v>8.33</v>
      </c>
      <c r="F430" s="13">
        <v>1.67</v>
      </c>
      <c r="G430" s="12" t="s">
        <v>82</v>
      </c>
      <c r="H430" s="12" t="s">
        <v>21</v>
      </c>
    </row>
    <row r="431" spans="1:8" ht="11" customHeight="1" x14ac:dyDescent="0.2">
      <c r="A431" s="11">
        <v>45719</v>
      </c>
      <c r="B431" s="12" t="s">
        <v>411</v>
      </c>
      <c r="C431" s="12" t="s">
        <v>416</v>
      </c>
      <c r="D431" s="13">
        <v>3.4</v>
      </c>
      <c r="E431" s="13">
        <v>2.83</v>
      </c>
      <c r="F431" s="13">
        <v>0.56999999999999995</v>
      </c>
      <c r="G431" s="12" t="s">
        <v>82</v>
      </c>
      <c r="H431" s="12" t="s">
        <v>21</v>
      </c>
    </row>
    <row r="432" spans="1:8" ht="11" customHeight="1" x14ac:dyDescent="0.2">
      <c r="A432" s="11">
        <v>45719</v>
      </c>
      <c r="B432" s="12" t="s">
        <v>411</v>
      </c>
      <c r="C432" s="12" t="s">
        <v>416</v>
      </c>
      <c r="D432" s="13">
        <v>8</v>
      </c>
      <c r="E432" s="13">
        <v>6.67</v>
      </c>
      <c r="F432" s="13">
        <v>1.33</v>
      </c>
      <c r="G432" s="12" t="s">
        <v>82</v>
      </c>
      <c r="H432" s="12" t="s">
        <v>21</v>
      </c>
    </row>
    <row r="433" spans="1:8" ht="11" customHeight="1" x14ac:dyDescent="0.2">
      <c r="A433" s="11">
        <v>45719</v>
      </c>
      <c r="B433" s="12" t="s">
        <v>411</v>
      </c>
      <c r="C433" s="12" t="s">
        <v>416</v>
      </c>
      <c r="D433" s="13">
        <v>20</v>
      </c>
      <c r="E433" s="13">
        <v>16.670000000000002</v>
      </c>
      <c r="F433" s="13">
        <v>3.33</v>
      </c>
      <c r="G433" s="12" t="s">
        <v>82</v>
      </c>
      <c r="H433" s="12" t="s">
        <v>21</v>
      </c>
    </row>
    <row r="434" spans="1:8" ht="11" customHeight="1" x14ac:dyDescent="0.2">
      <c r="A434" s="11">
        <v>45722</v>
      </c>
      <c r="B434" s="12" t="s">
        <v>411</v>
      </c>
      <c r="C434" s="12" t="s">
        <v>417</v>
      </c>
      <c r="D434" s="13">
        <v>35.99</v>
      </c>
      <c r="E434" s="13">
        <v>29.99</v>
      </c>
      <c r="F434" s="13">
        <v>6</v>
      </c>
      <c r="G434" s="12" t="s">
        <v>76</v>
      </c>
      <c r="H434" s="12" t="s">
        <v>21</v>
      </c>
    </row>
    <row r="435" spans="1:8" ht="11" customHeight="1" x14ac:dyDescent="0.2">
      <c r="A435" s="11">
        <v>45722</v>
      </c>
      <c r="B435" s="12" t="s">
        <v>411</v>
      </c>
      <c r="C435" s="12" t="s">
        <v>417</v>
      </c>
      <c r="D435" s="13">
        <v>89.99</v>
      </c>
      <c r="E435" s="13">
        <v>89.99</v>
      </c>
      <c r="F435" s="13">
        <v>0</v>
      </c>
      <c r="G435" s="12" t="s">
        <v>76</v>
      </c>
      <c r="H435" s="12" t="s">
        <v>21</v>
      </c>
    </row>
    <row r="436" spans="1:8" ht="11" customHeight="1" x14ac:dyDescent="0.2">
      <c r="A436" s="11">
        <v>45722</v>
      </c>
      <c r="B436" s="12" t="s">
        <v>411</v>
      </c>
      <c r="C436" s="12" t="s">
        <v>417</v>
      </c>
      <c r="D436" s="13">
        <v>65.98</v>
      </c>
      <c r="E436" s="13">
        <v>54.98</v>
      </c>
      <c r="F436" s="13">
        <v>11</v>
      </c>
      <c r="G436" s="12" t="s">
        <v>76</v>
      </c>
      <c r="H436" s="12" t="s">
        <v>21</v>
      </c>
    </row>
    <row r="437" spans="1:8" ht="11" customHeight="1" x14ac:dyDescent="0.2">
      <c r="A437" s="11">
        <v>45736</v>
      </c>
      <c r="B437" s="12" t="s">
        <v>411</v>
      </c>
      <c r="C437" s="12" t="s">
        <v>80</v>
      </c>
      <c r="D437" s="13">
        <v>49.98</v>
      </c>
      <c r="E437" s="13">
        <v>41.65</v>
      </c>
      <c r="F437" s="13">
        <v>8.33</v>
      </c>
      <c r="G437" s="12" t="s">
        <v>76</v>
      </c>
      <c r="H437" s="12" t="s">
        <v>21</v>
      </c>
    </row>
    <row r="438" spans="1:8" ht="11" customHeight="1" x14ac:dyDescent="0.2">
      <c r="A438" s="11">
        <v>45743</v>
      </c>
      <c r="B438" s="12" t="s">
        <v>411</v>
      </c>
      <c r="C438" s="12" t="s">
        <v>86</v>
      </c>
      <c r="D438" s="13">
        <v>48.95</v>
      </c>
      <c r="E438" s="13">
        <v>40.79</v>
      </c>
      <c r="F438" s="13">
        <v>8.16</v>
      </c>
      <c r="G438" s="12" t="s">
        <v>82</v>
      </c>
      <c r="H438" s="12" t="s">
        <v>21</v>
      </c>
    </row>
    <row r="439" spans="1:8" ht="11" customHeight="1" x14ac:dyDescent="0.2">
      <c r="A439" s="14" t="s">
        <v>418</v>
      </c>
      <c r="B439" s="14"/>
      <c r="C439" s="14"/>
      <c r="D439" s="15">
        <f>SUM(D419:D438)</f>
        <v>548.32000000000005</v>
      </c>
      <c r="E439" s="15">
        <f>SUM(E419:E438)</f>
        <v>474.27000000000004</v>
      </c>
      <c r="F439" s="15">
        <f>SUM(F419:F438)</f>
        <v>74.05</v>
      </c>
      <c r="G439" s="14"/>
      <c r="H439" s="14"/>
    </row>
    <row r="440" spans="1:8" ht="13.45" customHeight="1" x14ac:dyDescent="0.2"/>
    <row r="441" spans="1:8" s="5" customFormat="1" ht="12.15" customHeight="1" x14ac:dyDescent="0.2">
      <c r="A441" s="16" t="s">
        <v>419</v>
      </c>
      <c r="B441" s="16"/>
      <c r="C441" s="16"/>
      <c r="D441" s="16"/>
      <c r="E441" s="16"/>
      <c r="F441" s="16"/>
      <c r="G441" s="16"/>
      <c r="H441" s="16"/>
    </row>
    <row r="442" spans="1:8" ht="11" customHeight="1" x14ac:dyDescent="0.2">
      <c r="A442" s="8">
        <v>45674</v>
      </c>
      <c r="B442" s="9" t="s">
        <v>420</v>
      </c>
      <c r="C442" s="9" t="s">
        <v>421</v>
      </c>
      <c r="D442" s="10">
        <v>32.89</v>
      </c>
      <c r="E442" s="10">
        <v>27.41</v>
      </c>
      <c r="F442" s="10">
        <v>5.48</v>
      </c>
      <c r="G442" s="9" t="s">
        <v>422</v>
      </c>
      <c r="H442" s="9" t="s">
        <v>13</v>
      </c>
    </row>
    <row r="443" spans="1:8" ht="11" customHeight="1" x14ac:dyDescent="0.2">
      <c r="A443" s="11">
        <v>45674</v>
      </c>
      <c r="B443" s="12" t="s">
        <v>420</v>
      </c>
      <c r="C443" s="12" t="s">
        <v>421</v>
      </c>
      <c r="D443" s="13">
        <v>41.91</v>
      </c>
      <c r="E443" s="13">
        <v>41.91</v>
      </c>
      <c r="F443" s="13">
        <v>0</v>
      </c>
      <c r="G443" s="12" t="s">
        <v>422</v>
      </c>
      <c r="H443" s="12" t="s">
        <v>13</v>
      </c>
    </row>
    <row r="444" spans="1:8" ht="11" customHeight="1" x14ac:dyDescent="0.2">
      <c r="A444" s="11">
        <v>45674</v>
      </c>
      <c r="B444" s="12" t="s">
        <v>420</v>
      </c>
      <c r="C444" s="12" t="s">
        <v>423</v>
      </c>
      <c r="D444" s="13">
        <v>9.6300000000000008</v>
      </c>
      <c r="E444" s="13">
        <v>9.6300000000000008</v>
      </c>
      <c r="F444" s="13">
        <v>0</v>
      </c>
      <c r="G444" s="12" t="s">
        <v>422</v>
      </c>
      <c r="H444" s="12" t="s">
        <v>275</v>
      </c>
    </row>
    <row r="445" spans="1:8" ht="11" customHeight="1" x14ac:dyDescent="0.2">
      <c r="A445" s="11">
        <v>45674</v>
      </c>
      <c r="B445" s="12" t="s">
        <v>420</v>
      </c>
      <c r="C445" s="12" t="s">
        <v>423</v>
      </c>
      <c r="D445" s="13">
        <v>11.06</v>
      </c>
      <c r="E445" s="13">
        <v>11.06</v>
      </c>
      <c r="F445" s="13">
        <v>0</v>
      </c>
      <c r="G445" s="12" t="s">
        <v>422</v>
      </c>
      <c r="H445" s="12" t="s">
        <v>275</v>
      </c>
    </row>
    <row r="446" spans="1:8" ht="11" customHeight="1" x14ac:dyDescent="0.2">
      <c r="A446" s="11">
        <v>45709</v>
      </c>
      <c r="B446" s="12" t="s">
        <v>420</v>
      </c>
      <c r="C446" s="12" t="s">
        <v>424</v>
      </c>
      <c r="D446" s="13">
        <v>38.32</v>
      </c>
      <c r="E446" s="13">
        <v>31.93</v>
      </c>
      <c r="F446" s="13">
        <v>6.39</v>
      </c>
      <c r="G446" s="12" t="s">
        <v>422</v>
      </c>
      <c r="H446" s="12" t="s">
        <v>13</v>
      </c>
    </row>
    <row r="447" spans="1:8" ht="11" customHeight="1" x14ac:dyDescent="0.2">
      <c r="A447" s="11">
        <v>45709</v>
      </c>
      <c r="B447" s="12" t="s">
        <v>420</v>
      </c>
      <c r="C447" s="12" t="s">
        <v>424</v>
      </c>
      <c r="D447" s="13">
        <v>49.17</v>
      </c>
      <c r="E447" s="13">
        <v>49.17</v>
      </c>
      <c r="F447" s="13">
        <v>0</v>
      </c>
      <c r="G447" s="12" t="s">
        <v>422</v>
      </c>
      <c r="H447" s="12" t="s">
        <v>13</v>
      </c>
    </row>
    <row r="448" spans="1:8" ht="11" customHeight="1" x14ac:dyDescent="0.2">
      <c r="A448" s="11">
        <v>45709</v>
      </c>
      <c r="B448" s="12" t="s">
        <v>420</v>
      </c>
      <c r="C448" s="12" t="s">
        <v>425</v>
      </c>
      <c r="D448" s="13">
        <v>15.5</v>
      </c>
      <c r="E448" s="13">
        <v>15.5</v>
      </c>
      <c r="F448" s="13">
        <v>0</v>
      </c>
      <c r="G448" s="12" t="s">
        <v>422</v>
      </c>
      <c r="H448" s="12" t="s">
        <v>275</v>
      </c>
    </row>
    <row r="449" spans="1:8" ht="11" customHeight="1" x14ac:dyDescent="0.2">
      <c r="A449" s="11">
        <v>45737</v>
      </c>
      <c r="B449" s="12" t="s">
        <v>420</v>
      </c>
      <c r="C449" s="12" t="s">
        <v>426</v>
      </c>
      <c r="D449" s="13">
        <v>34.82</v>
      </c>
      <c r="E449" s="13">
        <v>29.02</v>
      </c>
      <c r="F449" s="13">
        <v>5.8</v>
      </c>
      <c r="G449" s="12" t="s">
        <v>422</v>
      </c>
      <c r="H449" s="12" t="s">
        <v>13</v>
      </c>
    </row>
    <row r="450" spans="1:8" ht="11" customHeight="1" x14ac:dyDescent="0.2">
      <c r="A450" s="11">
        <v>45737</v>
      </c>
      <c r="B450" s="12" t="s">
        <v>420</v>
      </c>
      <c r="C450" s="12" t="s">
        <v>426</v>
      </c>
      <c r="D450" s="13">
        <v>44.78</v>
      </c>
      <c r="E450" s="13">
        <v>44.78</v>
      </c>
      <c r="F450" s="13">
        <v>0</v>
      </c>
      <c r="G450" s="12" t="s">
        <v>422</v>
      </c>
      <c r="H450" s="12" t="s">
        <v>13</v>
      </c>
    </row>
    <row r="451" spans="1:8" ht="11" customHeight="1" x14ac:dyDescent="0.2">
      <c r="A451" s="11">
        <v>45737</v>
      </c>
      <c r="B451" s="12" t="s">
        <v>420</v>
      </c>
      <c r="C451" s="12" t="s">
        <v>427</v>
      </c>
      <c r="D451" s="13">
        <v>19.23</v>
      </c>
      <c r="E451" s="13">
        <v>19.23</v>
      </c>
      <c r="F451" s="13">
        <v>0</v>
      </c>
      <c r="G451" s="12" t="s">
        <v>422</v>
      </c>
      <c r="H451" s="12" t="s">
        <v>275</v>
      </c>
    </row>
    <row r="452" spans="1:8" ht="11" customHeight="1" x14ac:dyDescent="0.2">
      <c r="A452" s="11">
        <v>45737</v>
      </c>
      <c r="B452" s="12" t="s">
        <v>420</v>
      </c>
      <c r="C452" s="12" t="s">
        <v>428</v>
      </c>
      <c r="D452" s="13">
        <v>201.85</v>
      </c>
      <c r="E452" s="13">
        <v>201.85</v>
      </c>
      <c r="F452" s="13">
        <v>0</v>
      </c>
      <c r="G452" s="12" t="s">
        <v>422</v>
      </c>
      <c r="H452" s="12" t="s">
        <v>19</v>
      </c>
    </row>
    <row r="453" spans="1:8" ht="11" customHeight="1" x14ac:dyDescent="0.2">
      <c r="A453" s="14" t="s">
        <v>429</v>
      </c>
      <c r="B453" s="14"/>
      <c r="C453" s="14"/>
      <c r="D453" s="15">
        <f>SUM(D442:D452)</f>
        <v>499.16000000000008</v>
      </c>
      <c r="E453" s="15">
        <f>SUM(E442:E452)</f>
        <v>481.49</v>
      </c>
      <c r="F453" s="15">
        <f>SUM(F442:F452)</f>
        <v>17.670000000000002</v>
      </c>
      <c r="G453" s="14"/>
      <c r="H453" s="14"/>
    </row>
    <row r="454" spans="1:8" ht="13.45" customHeight="1" x14ac:dyDescent="0.2"/>
    <row r="455" spans="1:8" s="5" customFormat="1" ht="12.15" customHeight="1" x14ac:dyDescent="0.2">
      <c r="A455" s="16" t="s">
        <v>430</v>
      </c>
      <c r="B455" s="16"/>
      <c r="C455" s="16"/>
      <c r="D455" s="16"/>
      <c r="E455" s="16"/>
      <c r="F455" s="16"/>
      <c r="G455" s="16"/>
      <c r="H455" s="16"/>
    </row>
    <row r="456" spans="1:8" ht="11" customHeight="1" x14ac:dyDescent="0.2">
      <c r="A456" s="8">
        <v>45681</v>
      </c>
      <c r="B456" s="9" t="s">
        <v>431</v>
      </c>
      <c r="C456" s="9" t="s">
        <v>432</v>
      </c>
      <c r="D456" s="10">
        <v>665.28</v>
      </c>
      <c r="E456" s="10">
        <v>554.4</v>
      </c>
      <c r="F456" s="10">
        <v>110.88</v>
      </c>
      <c r="G456" s="9" t="s">
        <v>82</v>
      </c>
      <c r="H456" s="9" t="s">
        <v>21</v>
      </c>
    </row>
    <row r="457" spans="1:8" ht="11" customHeight="1" x14ac:dyDescent="0.2">
      <c r="A457" s="11">
        <v>45681</v>
      </c>
      <c r="B457" s="12" t="s">
        <v>431</v>
      </c>
      <c r="C457" s="12" t="s">
        <v>433</v>
      </c>
      <c r="D457" s="13">
        <v>140.93</v>
      </c>
      <c r="E457" s="13">
        <v>117.44</v>
      </c>
      <c r="F457" s="13">
        <v>23.49</v>
      </c>
      <c r="G457" s="12" t="s">
        <v>83</v>
      </c>
      <c r="H457" s="12" t="s">
        <v>13</v>
      </c>
    </row>
    <row r="458" spans="1:8" ht="11" customHeight="1" x14ac:dyDescent="0.2">
      <c r="A458" s="11">
        <v>45716</v>
      </c>
      <c r="B458" s="12" t="s">
        <v>431</v>
      </c>
      <c r="C458" s="12" t="s">
        <v>434</v>
      </c>
      <c r="D458" s="13">
        <v>88.99</v>
      </c>
      <c r="E458" s="13">
        <v>74.16</v>
      </c>
      <c r="F458" s="13">
        <v>14.83</v>
      </c>
      <c r="G458" s="12" t="s">
        <v>83</v>
      </c>
      <c r="H458" s="12" t="s">
        <v>13</v>
      </c>
    </row>
    <row r="459" spans="1:8" ht="11" customHeight="1" x14ac:dyDescent="0.2">
      <c r="A459" s="14" t="s">
        <v>435</v>
      </c>
      <c r="B459" s="14"/>
      <c r="C459" s="14"/>
      <c r="D459" s="15">
        <f>SUM(D456:D458)</f>
        <v>895.2</v>
      </c>
      <c r="E459" s="15">
        <f>SUM(E456:E458)</f>
        <v>745.99999999999989</v>
      </c>
      <c r="F459" s="15">
        <f>SUM(F456:F458)</f>
        <v>149.20000000000002</v>
      </c>
      <c r="G459" s="14"/>
      <c r="H459" s="14"/>
    </row>
    <row r="460" spans="1:8" ht="13.45" customHeight="1" x14ac:dyDescent="0.2"/>
    <row r="461" spans="1:8" s="5" customFormat="1" ht="12.15" customHeight="1" x14ac:dyDescent="0.2">
      <c r="A461" s="16" t="s">
        <v>436</v>
      </c>
      <c r="B461" s="16"/>
      <c r="C461" s="16"/>
      <c r="D461" s="16"/>
      <c r="E461" s="16"/>
      <c r="F461" s="16"/>
      <c r="G461" s="16"/>
      <c r="H461" s="16"/>
    </row>
    <row r="462" spans="1:8" ht="11" customHeight="1" x14ac:dyDescent="0.2">
      <c r="A462" s="8">
        <v>45744</v>
      </c>
      <c r="B462" s="9" t="s">
        <v>437</v>
      </c>
      <c r="C462" s="9" t="s">
        <v>438</v>
      </c>
      <c r="D462" s="10">
        <v>1000</v>
      </c>
      <c r="E462" s="10">
        <v>1000</v>
      </c>
      <c r="F462" s="10">
        <v>0</v>
      </c>
      <c r="G462" s="9" t="s">
        <v>11</v>
      </c>
      <c r="H462" s="9" t="s">
        <v>23</v>
      </c>
    </row>
    <row r="463" spans="1:8" ht="11" customHeight="1" x14ac:dyDescent="0.2">
      <c r="A463" s="14" t="s">
        <v>439</v>
      </c>
      <c r="B463" s="14"/>
      <c r="C463" s="14"/>
      <c r="D463" s="15">
        <f>D462</f>
        <v>1000</v>
      </c>
      <c r="E463" s="15">
        <f>E462</f>
        <v>1000</v>
      </c>
      <c r="F463" s="15">
        <f>F462</f>
        <v>0</v>
      </c>
      <c r="G463" s="14"/>
      <c r="H463" s="14"/>
    </row>
    <row r="464" spans="1:8" ht="13.45" customHeight="1" x14ac:dyDescent="0.2"/>
    <row r="465" spans="1:8" s="5" customFormat="1" ht="12.15" customHeight="1" x14ac:dyDescent="0.2">
      <c r="A465" s="16" t="s">
        <v>440</v>
      </c>
      <c r="B465" s="16"/>
      <c r="C465" s="16"/>
      <c r="D465" s="16"/>
      <c r="E465" s="16"/>
      <c r="F465" s="16"/>
      <c r="G465" s="16"/>
      <c r="H465" s="16"/>
    </row>
    <row r="466" spans="1:8" ht="11" customHeight="1" x14ac:dyDescent="0.2">
      <c r="A466" s="8">
        <v>45737</v>
      </c>
      <c r="B466" s="9" t="s">
        <v>441</v>
      </c>
      <c r="C466" s="9" t="s">
        <v>442</v>
      </c>
      <c r="D466" s="10">
        <v>225</v>
      </c>
      <c r="E466" s="10">
        <v>225</v>
      </c>
      <c r="F466" s="10">
        <v>0</v>
      </c>
      <c r="G466" s="9" t="s">
        <v>358</v>
      </c>
      <c r="H466" s="9" t="s">
        <v>87</v>
      </c>
    </row>
    <row r="467" spans="1:8" ht="11" customHeight="1" x14ac:dyDescent="0.2">
      <c r="A467" s="14" t="s">
        <v>443</v>
      </c>
      <c r="B467" s="14"/>
      <c r="C467" s="14"/>
      <c r="D467" s="15">
        <f>D466</f>
        <v>225</v>
      </c>
      <c r="E467" s="15">
        <f>E466</f>
        <v>225</v>
      </c>
      <c r="F467" s="15">
        <f>F466</f>
        <v>0</v>
      </c>
      <c r="G467" s="14"/>
      <c r="H467" s="14"/>
    </row>
    <row r="468" spans="1:8" ht="13.45" customHeight="1" x14ac:dyDescent="0.2"/>
    <row r="469" spans="1:8" s="5" customFormat="1" ht="12.15" customHeight="1" x14ac:dyDescent="0.2">
      <c r="A469" s="16" t="s">
        <v>444</v>
      </c>
      <c r="B469" s="16"/>
      <c r="C469" s="16"/>
      <c r="D469" s="16"/>
      <c r="E469" s="16"/>
      <c r="F469" s="16"/>
      <c r="G469" s="16"/>
      <c r="H469" s="16"/>
    </row>
    <row r="470" spans="1:8" ht="11" customHeight="1" x14ac:dyDescent="0.2">
      <c r="A470" s="8">
        <v>45688</v>
      </c>
      <c r="B470" s="9" t="s">
        <v>445</v>
      </c>
      <c r="C470" s="9" t="s">
        <v>446</v>
      </c>
      <c r="D470" s="10">
        <v>378</v>
      </c>
      <c r="E470" s="10">
        <v>315</v>
      </c>
      <c r="F470" s="10">
        <v>63</v>
      </c>
      <c r="G470" s="9" t="s">
        <v>17</v>
      </c>
      <c r="H470" s="9" t="s">
        <v>130</v>
      </c>
    </row>
    <row r="471" spans="1:8" ht="11" customHeight="1" x14ac:dyDescent="0.2">
      <c r="A471" s="14" t="s">
        <v>447</v>
      </c>
      <c r="B471" s="14"/>
      <c r="C471" s="14"/>
      <c r="D471" s="15">
        <f>D470</f>
        <v>378</v>
      </c>
      <c r="E471" s="15">
        <f>E470</f>
        <v>315</v>
      </c>
      <c r="F471" s="15">
        <f>F470</f>
        <v>63</v>
      </c>
      <c r="G471" s="14"/>
      <c r="H471" s="14"/>
    </row>
    <row r="472" spans="1:8" ht="13.45" customHeight="1" x14ac:dyDescent="0.2"/>
    <row r="473" spans="1:8" s="5" customFormat="1" ht="12.15" customHeight="1" x14ac:dyDescent="0.2">
      <c r="A473" s="16" t="s">
        <v>448</v>
      </c>
      <c r="B473" s="16"/>
      <c r="C473" s="16"/>
      <c r="D473" s="16"/>
      <c r="E473" s="16"/>
      <c r="F473" s="16"/>
      <c r="G473" s="16"/>
      <c r="H473" s="16"/>
    </row>
    <row r="474" spans="1:8" ht="11" customHeight="1" x14ac:dyDescent="0.2">
      <c r="A474" s="8">
        <v>45685</v>
      </c>
      <c r="B474" s="9" t="s">
        <v>449</v>
      </c>
      <c r="C474" s="9" t="s">
        <v>26</v>
      </c>
      <c r="D474" s="10">
        <v>15.36</v>
      </c>
      <c r="E474" s="10">
        <v>12.8</v>
      </c>
      <c r="F474" s="10">
        <v>2.56</v>
      </c>
      <c r="G474" s="9" t="s">
        <v>82</v>
      </c>
      <c r="H474" s="9" t="s">
        <v>21</v>
      </c>
    </row>
    <row r="475" spans="1:8" ht="11" customHeight="1" x14ac:dyDescent="0.2">
      <c r="A475" s="11">
        <v>45741</v>
      </c>
      <c r="B475" s="12" t="s">
        <v>449</v>
      </c>
      <c r="C475" s="12" t="s">
        <v>450</v>
      </c>
      <c r="D475" s="13">
        <v>194.46</v>
      </c>
      <c r="E475" s="13">
        <v>162.05000000000001</v>
      </c>
      <c r="F475" s="13">
        <v>32.409999999999997</v>
      </c>
      <c r="G475" s="12" t="s">
        <v>82</v>
      </c>
      <c r="H475" s="12" t="s">
        <v>21</v>
      </c>
    </row>
    <row r="476" spans="1:8" ht="11" customHeight="1" x14ac:dyDescent="0.2">
      <c r="A476" s="11">
        <v>45743</v>
      </c>
      <c r="B476" s="12" t="s">
        <v>449</v>
      </c>
      <c r="C476" s="12" t="s">
        <v>86</v>
      </c>
      <c r="D476" s="13">
        <v>57.9</v>
      </c>
      <c r="E476" s="13">
        <v>48.25</v>
      </c>
      <c r="F476" s="13">
        <v>9.65</v>
      </c>
      <c r="G476" s="12" t="s">
        <v>33</v>
      </c>
      <c r="H476" s="12" t="s">
        <v>87</v>
      </c>
    </row>
    <row r="477" spans="1:8" ht="11" customHeight="1" x14ac:dyDescent="0.2">
      <c r="A477" s="14" t="s">
        <v>451</v>
      </c>
      <c r="B477" s="14"/>
      <c r="C477" s="14"/>
      <c r="D477" s="15">
        <f>SUM(D474:D476)</f>
        <v>267.71999999999997</v>
      </c>
      <c r="E477" s="15">
        <f>SUM(E474:E476)</f>
        <v>223.10000000000002</v>
      </c>
      <c r="F477" s="15">
        <f>SUM(F474:F476)</f>
        <v>44.62</v>
      </c>
      <c r="G477" s="14"/>
      <c r="H477" s="14"/>
    </row>
    <row r="478" spans="1:8" ht="13.45" customHeight="1" x14ac:dyDescent="0.2"/>
    <row r="479" spans="1:8" s="5" customFormat="1" ht="12.15" customHeight="1" x14ac:dyDescent="0.2">
      <c r="A479" s="16" t="s">
        <v>452</v>
      </c>
      <c r="B479" s="16"/>
      <c r="C479" s="16"/>
      <c r="D479" s="16"/>
      <c r="E479" s="16"/>
      <c r="F479" s="16"/>
      <c r="G479" s="16"/>
      <c r="H479" s="16"/>
    </row>
    <row r="480" spans="1:8" ht="11" customHeight="1" x14ac:dyDescent="0.2">
      <c r="A480" s="8">
        <v>45723</v>
      </c>
      <c r="B480" s="9" t="s">
        <v>453</v>
      </c>
      <c r="C480" s="9" t="s">
        <v>454</v>
      </c>
      <c r="D480" s="10">
        <v>21126</v>
      </c>
      <c r="E480" s="10">
        <v>17605</v>
      </c>
      <c r="F480" s="10">
        <v>3521</v>
      </c>
      <c r="G480" s="9" t="s">
        <v>237</v>
      </c>
      <c r="H480" s="9" t="s">
        <v>21</v>
      </c>
    </row>
    <row r="481" spans="1:8" ht="11" customHeight="1" x14ac:dyDescent="0.2">
      <c r="A481" s="14" t="s">
        <v>455</v>
      </c>
      <c r="B481" s="14"/>
      <c r="C481" s="14"/>
      <c r="D481" s="15">
        <f>D480</f>
        <v>21126</v>
      </c>
      <c r="E481" s="15">
        <f>E480</f>
        <v>17605</v>
      </c>
      <c r="F481" s="15">
        <f>F480</f>
        <v>3521</v>
      </c>
      <c r="G481" s="14"/>
      <c r="H481" s="14"/>
    </row>
    <row r="482" spans="1:8" ht="13.45" customHeight="1" x14ac:dyDescent="0.2"/>
    <row r="483" spans="1:8" s="5" customFormat="1" ht="12.15" customHeight="1" x14ac:dyDescent="0.2">
      <c r="A483" s="16" t="s">
        <v>456</v>
      </c>
      <c r="B483" s="16"/>
      <c r="C483" s="16"/>
      <c r="D483" s="16"/>
      <c r="E483" s="16"/>
      <c r="F483" s="16"/>
      <c r="G483" s="16"/>
      <c r="H483" s="16"/>
    </row>
    <row r="484" spans="1:8" ht="11" customHeight="1" x14ac:dyDescent="0.2">
      <c r="A484" s="8">
        <v>45688</v>
      </c>
      <c r="B484" s="9" t="s">
        <v>457</v>
      </c>
      <c r="C484" s="9" t="s">
        <v>458</v>
      </c>
      <c r="D484" s="10">
        <v>144</v>
      </c>
      <c r="E484" s="10">
        <v>120</v>
      </c>
      <c r="F484" s="10">
        <v>24</v>
      </c>
      <c r="G484" s="9" t="s">
        <v>237</v>
      </c>
      <c r="H484" s="9" t="s">
        <v>21</v>
      </c>
    </row>
    <row r="485" spans="1:8" ht="11" customHeight="1" x14ac:dyDescent="0.2">
      <c r="A485" s="11">
        <v>45688</v>
      </c>
      <c r="B485" s="12" t="s">
        <v>457</v>
      </c>
      <c r="C485" s="12" t="s">
        <v>459</v>
      </c>
      <c r="D485" s="13">
        <v>4398</v>
      </c>
      <c r="E485" s="13">
        <v>3665</v>
      </c>
      <c r="F485" s="13">
        <v>733</v>
      </c>
      <c r="G485" s="12" t="s">
        <v>129</v>
      </c>
      <c r="H485" s="12" t="s">
        <v>47</v>
      </c>
    </row>
    <row r="486" spans="1:8" ht="11" customHeight="1" x14ac:dyDescent="0.2">
      <c r="A486" s="11">
        <v>45723</v>
      </c>
      <c r="B486" s="12" t="s">
        <v>457</v>
      </c>
      <c r="C486" s="12" t="s">
        <v>460</v>
      </c>
      <c r="D486" s="13">
        <v>30</v>
      </c>
      <c r="E486" s="13">
        <v>25</v>
      </c>
      <c r="F486" s="13">
        <v>5</v>
      </c>
      <c r="G486" s="12" t="s">
        <v>104</v>
      </c>
      <c r="H486" s="12" t="s">
        <v>21</v>
      </c>
    </row>
    <row r="487" spans="1:8" ht="11" customHeight="1" x14ac:dyDescent="0.2">
      <c r="A487" s="14" t="s">
        <v>461</v>
      </c>
      <c r="B487" s="14"/>
      <c r="C487" s="14"/>
      <c r="D487" s="15">
        <f>SUM(D484:D486)</f>
        <v>4572</v>
      </c>
      <c r="E487" s="15">
        <f>SUM(E484:E486)</f>
        <v>3810</v>
      </c>
      <c r="F487" s="15">
        <f>SUM(F484:F486)</f>
        <v>762</v>
      </c>
      <c r="G487" s="14"/>
      <c r="H487" s="14"/>
    </row>
    <row r="488" spans="1:8" ht="13.45" customHeight="1" x14ac:dyDescent="0.2"/>
    <row r="489" spans="1:8" s="5" customFormat="1" ht="12.15" customHeight="1" x14ac:dyDescent="0.2">
      <c r="A489" s="16" t="s">
        <v>462</v>
      </c>
      <c r="B489" s="16"/>
      <c r="C489" s="16"/>
      <c r="D489" s="16"/>
      <c r="E489" s="16"/>
      <c r="F489" s="16"/>
      <c r="G489" s="16"/>
      <c r="H489" s="16"/>
    </row>
    <row r="490" spans="1:8" ht="11" customHeight="1" x14ac:dyDescent="0.2">
      <c r="A490" s="8">
        <v>45734</v>
      </c>
      <c r="B490" s="9" t="s">
        <v>463</v>
      </c>
      <c r="C490" s="9" t="s">
        <v>220</v>
      </c>
      <c r="D490" s="10">
        <v>2759.95</v>
      </c>
      <c r="E490" s="10">
        <v>2299.96</v>
      </c>
      <c r="F490" s="10">
        <v>459.99</v>
      </c>
      <c r="G490" s="9" t="s">
        <v>45</v>
      </c>
      <c r="H490" s="9" t="s">
        <v>47</v>
      </c>
    </row>
    <row r="491" spans="1:8" ht="11" customHeight="1" x14ac:dyDescent="0.2">
      <c r="A491" s="14" t="s">
        <v>464</v>
      </c>
      <c r="B491" s="14"/>
      <c r="C491" s="14"/>
      <c r="D491" s="15">
        <f>D490</f>
        <v>2759.95</v>
      </c>
      <c r="E491" s="15">
        <f>E490</f>
        <v>2299.96</v>
      </c>
      <c r="F491" s="15">
        <f>F490</f>
        <v>459.99</v>
      </c>
      <c r="G491" s="14"/>
      <c r="H491" s="14"/>
    </row>
    <row r="492" spans="1:8" ht="13.45" customHeight="1" x14ac:dyDescent="0.2"/>
    <row r="493" spans="1:8" s="5" customFormat="1" ht="12.15" customHeight="1" x14ac:dyDescent="0.2">
      <c r="A493" s="16" t="s">
        <v>465</v>
      </c>
      <c r="B493" s="16"/>
      <c r="C493" s="16"/>
      <c r="D493" s="16"/>
      <c r="E493" s="16"/>
      <c r="F493" s="16"/>
      <c r="G493" s="16"/>
      <c r="H493" s="16"/>
    </row>
    <row r="494" spans="1:8" ht="11" customHeight="1" x14ac:dyDescent="0.2">
      <c r="A494" s="8">
        <v>45744</v>
      </c>
      <c r="B494" s="9" t="s">
        <v>466</v>
      </c>
      <c r="C494" s="9" t="s">
        <v>29</v>
      </c>
      <c r="D494" s="10">
        <v>4980</v>
      </c>
      <c r="E494" s="10">
        <v>4150</v>
      </c>
      <c r="F494" s="10">
        <v>830</v>
      </c>
      <c r="G494" s="9" t="s">
        <v>33</v>
      </c>
      <c r="H494" s="9" t="s">
        <v>87</v>
      </c>
    </row>
    <row r="495" spans="1:8" ht="11" customHeight="1" x14ac:dyDescent="0.2">
      <c r="A495" s="14" t="s">
        <v>467</v>
      </c>
      <c r="B495" s="14"/>
      <c r="C495" s="14"/>
      <c r="D495" s="15">
        <f>D494</f>
        <v>4980</v>
      </c>
      <c r="E495" s="15">
        <f>E494</f>
        <v>4150</v>
      </c>
      <c r="F495" s="15">
        <f>F494</f>
        <v>830</v>
      </c>
      <c r="G495" s="14"/>
      <c r="H495" s="14"/>
    </row>
    <row r="496" spans="1:8" ht="13.45" customHeight="1" x14ac:dyDescent="0.2"/>
    <row r="497" spans="1:8" s="5" customFormat="1" ht="12.15" customHeight="1" x14ac:dyDescent="0.2">
      <c r="A497" s="16" t="s">
        <v>468</v>
      </c>
      <c r="B497" s="16"/>
      <c r="C497" s="16"/>
      <c r="D497" s="16"/>
      <c r="E497" s="16"/>
      <c r="F497" s="16"/>
      <c r="G497" s="16"/>
      <c r="H497" s="16"/>
    </row>
    <row r="498" spans="1:8" ht="11" customHeight="1" x14ac:dyDescent="0.2">
      <c r="A498" s="8">
        <v>45723</v>
      </c>
      <c r="B498" s="9" t="s">
        <v>469</v>
      </c>
      <c r="C498" s="9" t="s">
        <v>470</v>
      </c>
      <c r="D498" s="10">
        <v>1385</v>
      </c>
      <c r="E498" s="10">
        <v>1385</v>
      </c>
      <c r="F498" s="10">
        <v>0</v>
      </c>
      <c r="G498" s="9" t="s">
        <v>162</v>
      </c>
      <c r="H498" s="9" t="s">
        <v>130</v>
      </c>
    </row>
    <row r="499" spans="1:8" ht="11" customHeight="1" x14ac:dyDescent="0.2">
      <c r="A499" s="14" t="s">
        <v>471</v>
      </c>
      <c r="B499" s="14"/>
      <c r="C499" s="14"/>
      <c r="D499" s="15">
        <f>D498</f>
        <v>1385</v>
      </c>
      <c r="E499" s="15">
        <f>E498</f>
        <v>1385</v>
      </c>
      <c r="F499" s="15">
        <f>F498</f>
        <v>0</v>
      </c>
      <c r="G499" s="14"/>
      <c r="H499" s="14"/>
    </row>
    <row r="500" spans="1:8" ht="13.45" customHeight="1" x14ac:dyDescent="0.2"/>
    <row r="501" spans="1:8" s="5" customFormat="1" ht="12.15" customHeight="1" x14ac:dyDescent="0.2">
      <c r="A501" s="16" t="s">
        <v>473</v>
      </c>
      <c r="B501" s="16"/>
      <c r="C501" s="16"/>
      <c r="D501" s="16"/>
      <c r="E501" s="16"/>
      <c r="F501" s="16"/>
      <c r="G501" s="16"/>
      <c r="H501" s="16"/>
    </row>
    <row r="502" spans="1:8" ht="11" customHeight="1" x14ac:dyDescent="0.2">
      <c r="A502" s="8">
        <v>45660</v>
      </c>
      <c r="B502" s="9" t="s">
        <v>474</v>
      </c>
      <c r="C502" s="9" t="s">
        <v>475</v>
      </c>
      <c r="D502" s="10">
        <v>843.29</v>
      </c>
      <c r="E502" s="10">
        <v>702.74</v>
      </c>
      <c r="F502" s="10">
        <v>140.55000000000001</v>
      </c>
      <c r="G502" s="9" t="s">
        <v>129</v>
      </c>
      <c r="H502" s="9" t="s">
        <v>47</v>
      </c>
    </row>
    <row r="503" spans="1:8" ht="11" customHeight="1" x14ac:dyDescent="0.2">
      <c r="A503" s="11">
        <v>45660</v>
      </c>
      <c r="B503" s="12" t="s">
        <v>474</v>
      </c>
      <c r="C503" s="12" t="s">
        <v>476</v>
      </c>
      <c r="D503" s="13">
        <v>1127.54</v>
      </c>
      <c r="E503" s="13">
        <v>939.62</v>
      </c>
      <c r="F503" s="13">
        <v>187.92</v>
      </c>
      <c r="G503" s="12" t="s">
        <v>129</v>
      </c>
      <c r="H503" s="12" t="s">
        <v>47</v>
      </c>
    </row>
    <row r="504" spans="1:8" ht="11" customHeight="1" x14ac:dyDescent="0.2">
      <c r="A504" s="11">
        <v>45681</v>
      </c>
      <c r="B504" s="12" t="s">
        <v>474</v>
      </c>
      <c r="C504" s="12" t="s">
        <v>477</v>
      </c>
      <c r="D504" s="13">
        <v>289.08999999999997</v>
      </c>
      <c r="E504" s="13">
        <v>240.91</v>
      </c>
      <c r="F504" s="13">
        <v>48.18</v>
      </c>
      <c r="G504" s="12" t="s">
        <v>129</v>
      </c>
      <c r="H504" s="12" t="s">
        <v>47</v>
      </c>
    </row>
    <row r="505" spans="1:8" ht="11" customHeight="1" x14ac:dyDescent="0.2">
      <c r="A505" s="11">
        <v>45723</v>
      </c>
      <c r="B505" s="12" t="s">
        <v>474</v>
      </c>
      <c r="C505" s="12" t="s">
        <v>478</v>
      </c>
      <c r="D505" s="13">
        <v>300.58</v>
      </c>
      <c r="E505" s="13">
        <v>250.48</v>
      </c>
      <c r="F505" s="13">
        <v>50.1</v>
      </c>
      <c r="G505" s="12" t="s">
        <v>129</v>
      </c>
      <c r="H505" s="12" t="s">
        <v>47</v>
      </c>
    </row>
    <row r="506" spans="1:8" ht="11" customHeight="1" x14ac:dyDescent="0.2">
      <c r="A506" s="14" t="s">
        <v>479</v>
      </c>
      <c r="B506" s="14"/>
      <c r="C506" s="14"/>
      <c r="D506" s="15">
        <f>SUM(D502:D505)</f>
        <v>2560.5</v>
      </c>
      <c r="E506" s="15">
        <f>SUM(E502:E505)</f>
        <v>2133.75</v>
      </c>
      <c r="F506" s="15">
        <f>SUM(F502:F505)</f>
        <v>426.75000000000006</v>
      </c>
      <c r="G506" s="14"/>
      <c r="H506" s="14"/>
    </row>
    <row r="507" spans="1:8" ht="13.45" customHeight="1" x14ac:dyDescent="0.2"/>
    <row r="508" spans="1:8" s="5" customFormat="1" ht="12.15" customHeight="1" x14ac:dyDescent="0.2">
      <c r="A508" s="16" t="s">
        <v>480</v>
      </c>
      <c r="B508" s="16"/>
      <c r="C508" s="16"/>
      <c r="D508" s="16"/>
      <c r="E508" s="16"/>
      <c r="F508" s="16"/>
      <c r="G508" s="16"/>
      <c r="H508" s="16"/>
    </row>
    <row r="509" spans="1:8" ht="11" customHeight="1" x14ac:dyDescent="0.2">
      <c r="A509" s="8">
        <v>45674</v>
      </c>
      <c r="B509" s="9" t="s">
        <v>481</v>
      </c>
      <c r="C509" s="9" t="s">
        <v>482</v>
      </c>
      <c r="D509" s="10">
        <v>780</v>
      </c>
      <c r="E509" s="10">
        <v>650</v>
      </c>
      <c r="F509" s="10">
        <v>130</v>
      </c>
      <c r="G509" s="9" t="s">
        <v>33</v>
      </c>
      <c r="H509" s="9" t="s">
        <v>23</v>
      </c>
    </row>
    <row r="510" spans="1:8" ht="11" customHeight="1" x14ac:dyDescent="0.2">
      <c r="A510" s="14" t="s">
        <v>483</v>
      </c>
      <c r="B510" s="14"/>
      <c r="C510" s="14"/>
      <c r="D510" s="15">
        <f>D509</f>
        <v>780</v>
      </c>
      <c r="E510" s="15">
        <f>E509</f>
        <v>650</v>
      </c>
      <c r="F510" s="15">
        <f>F509</f>
        <v>130</v>
      </c>
      <c r="G510" s="14"/>
      <c r="H510" s="14"/>
    </row>
    <row r="511" spans="1:8" ht="13.45" customHeight="1" x14ac:dyDescent="0.2"/>
    <row r="512" spans="1:8" s="5" customFormat="1" ht="12.15" customHeight="1" x14ac:dyDescent="0.2">
      <c r="A512" s="16" t="s">
        <v>484</v>
      </c>
      <c r="B512" s="16"/>
      <c r="C512" s="16"/>
      <c r="D512" s="16"/>
      <c r="E512" s="16"/>
      <c r="F512" s="16"/>
      <c r="G512" s="16"/>
      <c r="H512" s="16"/>
    </row>
    <row r="513" spans="1:8" ht="11" customHeight="1" x14ac:dyDescent="0.2">
      <c r="A513" s="8">
        <v>45665</v>
      </c>
      <c r="B513" s="9" t="s">
        <v>485</v>
      </c>
      <c r="C513" s="9"/>
      <c r="D513" s="10">
        <v>38.979999999999997</v>
      </c>
      <c r="E513" s="10">
        <v>38.979999999999997</v>
      </c>
      <c r="F513" s="10">
        <v>0</v>
      </c>
      <c r="G513" s="9" t="s">
        <v>33</v>
      </c>
      <c r="H513" s="9" t="s">
        <v>13</v>
      </c>
    </row>
    <row r="514" spans="1:8" ht="11" customHeight="1" x14ac:dyDescent="0.2">
      <c r="A514" s="11">
        <v>45666</v>
      </c>
      <c r="B514" s="12" t="s">
        <v>485</v>
      </c>
      <c r="C514" s="12"/>
      <c r="D514" s="13">
        <v>0.16</v>
      </c>
      <c r="E514" s="13">
        <v>0.16</v>
      </c>
      <c r="F514" s="13">
        <v>0</v>
      </c>
      <c r="G514" s="12" t="s">
        <v>33</v>
      </c>
      <c r="H514" s="12" t="s">
        <v>13</v>
      </c>
    </row>
    <row r="515" spans="1:8" ht="11" customHeight="1" x14ac:dyDescent="0.2">
      <c r="A515" s="11">
        <v>45667</v>
      </c>
      <c r="B515" s="12" t="s">
        <v>485</v>
      </c>
      <c r="C515" s="12"/>
      <c r="D515" s="13">
        <v>0.15</v>
      </c>
      <c r="E515" s="13">
        <v>0.15</v>
      </c>
      <c r="F515" s="13">
        <v>0</v>
      </c>
      <c r="G515" s="12" t="s">
        <v>33</v>
      </c>
      <c r="H515" s="12" t="s">
        <v>13</v>
      </c>
    </row>
    <row r="516" spans="1:8" ht="11" customHeight="1" x14ac:dyDescent="0.2">
      <c r="A516" s="11">
        <v>45670</v>
      </c>
      <c r="B516" s="12" t="s">
        <v>485</v>
      </c>
      <c r="C516" s="12"/>
      <c r="D516" s="13">
        <v>0.26</v>
      </c>
      <c r="E516" s="13">
        <v>0.26</v>
      </c>
      <c r="F516" s="13">
        <v>0</v>
      </c>
      <c r="G516" s="12" t="s">
        <v>33</v>
      </c>
      <c r="H516" s="12" t="s">
        <v>13</v>
      </c>
    </row>
    <row r="517" spans="1:8" ht="11" customHeight="1" x14ac:dyDescent="0.2">
      <c r="A517" s="11">
        <v>45671</v>
      </c>
      <c r="B517" s="12" t="s">
        <v>485</v>
      </c>
      <c r="C517" s="12"/>
      <c r="D517" s="13">
        <v>0.39</v>
      </c>
      <c r="E517" s="13">
        <v>0.39</v>
      </c>
      <c r="F517" s="13">
        <v>0</v>
      </c>
      <c r="G517" s="12" t="s">
        <v>33</v>
      </c>
      <c r="H517" s="12" t="s">
        <v>13</v>
      </c>
    </row>
    <row r="518" spans="1:8" ht="11" customHeight="1" x14ac:dyDescent="0.2">
      <c r="A518" s="11">
        <v>45672</v>
      </c>
      <c r="B518" s="12" t="s">
        <v>485</v>
      </c>
      <c r="C518" s="12"/>
      <c r="D518" s="13">
        <v>0.32</v>
      </c>
      <c r="E518" s="13">
        <v>0.32</v>
      </c>
      <c r="F518" s="13">
        <v>0</v>
      </c>
      <c r="G518" s="12" t="s">
        <v>33</v>
      </c>
      <c r="H518" s="12" t="s">
        <v>13</v>
      </c>
    </row>
    <row r="519" spans="1:8" ht="11" customHeight="1" x14ac:dyDescent="0.2">
      <c r="A519" s="11">
        <v>45673</v>
      </c>
      <c r="B519" s="12" t="s">
        <v>485</v>
      </c>
      <c r="C519" s="12"/>
      <c r="D519" s="13">
        <v>0.17</v>
      </c>
      <c r="E519" s="13">
        <v>0.17</v>
      </c>
      <c r="F519" s="13">
        <v>0</v>
      </c>
      <c r="G519" s="12" t="s">
        <v>33</v>
      </c>
      <c r="H519" s="12" t="s">
        <v>13</v>
      </c>
    </row>
    <row r="520" spans="1:8" ht="11" customHeight="1" x14ac:dyDescent="0.2">
      <c r="A520" s="11">
        <v>45674</v>
      </c>
      <c r="B520" s="12" t="s">
        <v>485</v>
      </c>
      <c r="C520" s="12"/>
      <c r="D520" s="13">
        <v>0.06</v>
      </c>
      <c r="E520" s="13">
        <v>0.06</v>
      </c>
      <c r="F520" s="13">
        <v>0</v>
      </c>
      <c r="G520" s="12" t="s">
        <v>33</v>
      </c>
      <c r="H520" s="12" t="s">
        <v>13</v>
      </c>
    </row>
    <row r="521" spans="1:8" ht="11" customHeight="1" x14ac:dyDescent="0.2">
      <c r="A521" s="11">
        <v>45677</v>
      </c>
      <c r="B521" s="12" t="s">
        <v>486</v>
      </c>
      <c r="C521" s="12"/>
      <c r="D521" s="13">
        <v>30.15</v>
      </c>
      <c r="E521" s="13">
        <v>30.15</v>
      </c>
      <c r="F521" s="13">
        <v>0</v>
      </c>
      <c r="G521" s="12" t="s">
        <v>33</v>
      </c>
      <c r="H521" s="12" t="s">
        <v>16</v>
      </c>
    </row>
    <row r="522" spans="1:8" ht="11" customHeight="1" x14ac:dyDescent="0.2">
      <c r="A522" s="11">
        <v>45677</v>
      </c>
      <c r="B522" s="12" t="s">
        <v>485</v>
      </c>
      <c r="C522" s="12"/>
      <c r="D522" s="13">
        <v>0.67</v>
      </c>
      <c r="E522" s="13">
        <v>0.67</v>
      </c>
      <c r="F522" s="13">
        <v>0</v>
      </c>
      <c r="G522" s="12" t="s">
        <v>33</v>
      </c>
      <c r="H522" s="12" t="s">
        <v>13</v>
      </c>
    </row>
    <row r="523" spans="1:8" ht="11" customHeight="1" x14ac:dyDescent="0.2">
      <c r="A523" s="11">
        <v>45678</v>
      </c>
      <c r="B523" s="12" t="s">
        <v>487</v>
      </c>
      <c r="C523" s="12"/>
      <c r="D523" s="13">
        <v>0.88</v>
      </c>
      <c r="E523" s="13">
        <v>0.88</v>
      </c>
      <c r="F523" s="13">
        <v>0</v>
      </c>
      <c r="G523" s="12" t="s">
        <v>33</v>
      </c>
      <c r="H523" s="12" t="s">
        <v>16</v>
      </c>
    </row>
    <row r="524" spans="1:8" ht="11" customHeight="1" x14ac:dyDescent="0.2">
      <c r="A524" s="11">
        <v>45678</v>
      </c>
      <c r="B524" s="12" t="s">
        <v>485</v>
      </c>
      <c r="C524" s="12"/>
      <c r="D524" s="13">
        <v>0.26</v>
      </c>
      <c r="E524" s="13">
        <v>0.26</v>
      </c>
      <c r="F524" s="13">
        <v>0</v>
      </c>
      <c r="G524" s="12" t="s">
        <v>33</v>
      </c>
      <c r="H524" s="12" t="s">
        <v>13</v>
      </c>
    </row>
    <row r="525" spans="1:8" ht="11" customHeight="1" x14ac:dyDescent="0.2">
      <c r="A525" s="11">
        <v>45678</v>
      </c>
      <c r="B525" s="12" t="s">
        <v>488</v>
      </c>
      <c r="C525" s="12" t="s">
        <v>489</v>
      </c>
      <c r="D525" s="13">
        <v>15</v>
      </c>
      <c r="E525" s="13">
        <v>15</v>
      </c>
      <c r="F525" s="13">
        <v>0</v>
      </c>
      <c r="G525" s="12" t="s">
        <v>33</v>
      </c>
      <c r="H525" s="12" t="s">
        <v>16</v>
      </c>
    </row>
    <row r="526" spans="1:8" ht="11" customHeight="1" x14ac:dyDescent="0.2">
      <c r="A526" s="11">
        <v>45678</v>
      </c>
      <c r="B526" s="12" t="s">
        <v>488</v>
      </c>
      <c r="C526" s="12" t="s">
        <v>489</v>
      </c>
      <c r="D526" s="13">
        <v>90.31</v>
      </c>
      <c r="E526" s="13">
        <v>75.260000000000005</v>
      </c>
      <c r="F526" s="13">
        <v>15.05</v>
      </c>
      <c r="G526" s="12" t="s">
        <v>33</v>
      </c>
      <c r="H526" s="12" t="s">
        <v>16</v>
      </c>
    </row>
    <row r="527" spans="1:8" ht="11" customHeight="1" x14ac:dyDescent="0.2">
      <c r="A527" s="11">
        <v>45679</v>
      </c>
      <c r="B527" s="12" t="s">
        <v>485</v>
      </c>
      <c r="C527" s="12"/>
      <c r="D527" s="13">
        <v>0.27</v>
      </c>
      <c r="E527" s="13">
        <v>0.27</v>
      </c>
      <c r="F527" s="13">
        <v>0</v>
      </c>
      <c r="G527" s="12" t="s">
        <v>33</v>
      </c>
      <c r="H527" s="12" t="s">
        <v>13</v>
      </c>
    </row>
    <row r="528" spans="1:8" ht="11" customHeight="1" x14ac:dyDescent="0.2">
      <c r="A528" s="11">
        <v>45680</v>
      </c>
      <c r="B528" s="12" t="s">
        <v>490</v>
      </c>
      <c r="C528" s="12"/>
      <c r="D528" s="13">
        <v>1.41</v>
      </c>
      <c r="E528" s="13">
        <v>1.41</v>
      </c>
      <c r="F528" s="13">
        <v>0</v>
      </c>
      <c r="G528" s="12" t="s">
        <v>33</v>
      </c>
      <c r="H528" s="12" t="s">
        <v>16</v>
      </c>
    </row>
    <row r="529" spans="1:8" ht="11" customHeight="1" x14ac:dyDescent="0.2">
      <c r="A529" s="11">
        <v>45680</v>
      </c>
      <c r="B529" s="12" t="s">
        <v>485</v>
      </c>
      <c r="C529" s="12"/>
      <c r="D529" s="13">
        <v>0.2</v>
      </c>
      <c r="E529" s="13">
        <v>0.2</v>
      </c>
      <c r="F529" s="13">
        <v>0</v>
      </c>
      <c r="G529" s="12" t="s">
        <v>33</v>
      </c>
      <c r="H529" s="12" t="s">
        <v>13</v>
      </c>
    </row>
    <row r="530" spans="1:8" ht="11" customHeight="1" x14ac:dyDescent="0.2">
      <c r="A530" s="11">
        <v>45681</v>
      </c>
      <c r="B530" s="12" t="s">
        <v>485</v>
      </c>
      <c r="C530" s="12"/>
      <c r="D530" s="13">
        <v>0.18</v>
      </c>
      <c r="E530" s="13">
        <v>0.18</v>
      </c>
      <c r="F530" s="13">
        <v>0</v>
      </c>
      <c r="G530" s="12" t="s">
        <v>33</v>
      </c>
      <c r="H530" s="12" t="s">
        <v>13</v>
      </c>
    </row>
    <row r="531" spans="1:8" ht="11" customHeight="1" x14ac:dyDescent="0.2">
      <c r="A531" s="11">
        <v>45684</v>
      </c>
      <c r="B531" s="12" t="s">
        <v>485</v>
      </c>
      <c r="C531" s="12"/>
      <c r="D531" s="13">
        <v>0.19</v>
      </c>
      <c r="E531" s="13">
        <v>0.19</v>
      </c>
      <c r="F531" s="13">
        <v>0</v>
      </c>
      <c r="G531" s="12" t="s">
        <v>33</v>
      </c>
      <c r="H531" s="12" t="s">
        <v>13</v>
      </c>
    </row>
    <row r="532" spans="1:8" ht="11" customHeight="1" x14ac:dyDescent="0.2">
      <c r="A532" s="11">
        <v>45685</v>
      </c>
      <c r="B532" s="12" t="s">
        <v>485</v>
      </c>
      <c r="C532" s="12"/>
      <c r="D532" s="13">
        <v>0.64</v>
      </c>
      <c r="E532" s="13">
        <v>0.64</v>
      </c>
      <c r="F532" s="13">
        <v>0</v>
      </c>
      <c r="G532" s="12" t="s">
        <v>33</v>
      </c>
      <c r="H532" s="12" t="s">
        <v>13</v>
      </c>
    </row>
    <row r="533" spans="1:8" ht="11" customHeight="1" x14ac:dyDescent="0.2">
      <c r="A533" s="11">
        <v>45686</v>
      </c>
      <c r="B533" s="12" t="s">
        <v>485</v>
      </c>
      <c r="C533" s="12"/>
      <c r="D533" s="13">
        <v>0.39</v>
      </c>
      <c r="E533" s="13">
        <v>0.39</v>
      </c>
      <c r="F533" s="13">
        <v>0</v>
      </c>
      <c r="G533" s="12" t="s">
        <v>33</v>
      </c>
      <c r="H533" s="12" t="s">
        <v>13</v>
      </c>
    </row>
    <row r="534" spans="1:8" ht="11" customHeight="1" x14ac:dyDescent="0.2">
      <c r="A534" s="11">
        <v>45687</v>
      </c>
      <c r="B534" s="12" t="s">
        <v>485</v>
      </c>
      <c r="C534" s="12"/>
      <c r="D534" s="13">
        <v>0.19</v>
      </c>
      <c r="E534" s="13">
        <v>0.19</v>
      </c>
      <c r="F534" s="13">
        <v>0</v>
      </c>
      <c r="G534" s="12" t="s">
        <v>33</v>
      </c>
      <c r="H534" s="12" t="s">
        <v>13</v>
      </c>
    </row>
    <row r="535" spans="1:8" ht="11" customHeight="1" x14ac:dyDescent="0.2">
      <c r="A535" s="11">
        <v>45688</v>
      </c>
      <c r="B535" s="12" t="s">
        <v>485</v>
      </c>
      <c r="C535" s="12"/>
      <c r="D535" s="13">
        <v>0.36</v>
      </c>
      <c r="E535" s="13">
        <v>0.36</v>
      </c>
      <c r="F535" s="13">
        <v>0</v>
      </c>
      <c r="G535" s="12" t="s">
        <v>33</v>
      </c>
      <c r="H535" s="12" t="s">
        <v>13</v>
      </c>
    </row>
    <row r="536" spans="1:8" ht="11" customHeight="1" x14ac:dyDescent="0.2">
      <c r="A536" s="11">
        <v>45688</v>
      </c>
      <c r="B536" s="12" t="s">
        <v>487</v>
      </c>
      <c r="C536" s="12"/>
      <c r="D536" s="13">
        <v>1.2</v>
      </c>
      <c r="E536" s="13">
        <v>1.2</v>
      </c>
      <c r="F536" s="13">
        <v>0</v>
      </c>
      <c r="G536" s="12" t="s">
        <v>33</v>
      </c>
      <c r="H536" s="12" t="s">
        <v>18</v>
      </c>
    </row>
    <row r="537" spans="1:8" ht="11" customHeight="1" x14ac:dyDescent="0.2">
      <c r="A537" s="11">
        <v>45691</v>
      </c>
      <c r="B537" s="12" t="s">
        <v>485</v>
      </c>
      <c r="C537" s="12"/>
      <c r="D537" s="13">
        <v>36.4</v>
      </c>
      <c r="E537" s="13">
        <v>36.4</v>
      </c>
      <c r="F537" s="13">
        <v>0</v>
      </c>
      <c r="G537" s="12" t="s">
        <v>33</v>
      </c>
      <c r="H537" s="12" t="s">
        <v>13</v>
      </c>
    </row>
    <row r="538" spans="1:8" ht="11" customHeight="1" x14ac:dyDescent="0.2">
      <c r="A538" s="11">
        <v>45693</v>
      </c>
      <c r="B538" s="12" t="s">
        <v>486</v>
      </c>
      <c r="C538" s="12"/>
      <c r="D538" s="13">
        <v>12.03</v>
      </c>
      <c r="E538" s="13">
        <v>12.03</v>
      </c>
      <c r="F538" s="13">
        <v>0</v>
      </c>
      <c r="G538" s="12" t="s">
        <v>33</v>
      </c>
      <c r="H538" s="12" t="s">
        <v>16</v>
      </c>
    </row>
    <row r="539" spans="1:8" ht="11" customHeight="1" x14ac:dyDescent="0.2">
      <c r="A539" s="11">
        <v>45693</v>
      </c>
      <c r="B539" s="12" t="s">
        <v>486</v>
      </c>
      <c r="C539" s="12"/>
      <c r="D539" s="13">
        <v>17.75</v>
      </c>
      <c r="E539" s="13">
        <v>14.79</v>
      </c>
      <c r="F539" s="13">
        <v>2.96</v>
      </c>
      <c r="G539" s="12" t="s">
        <v>33</v>
      </c>
      <c r="H539" s="12" t="s">
        <v>16</v>
      </c>
    </row>
    <row r="540" spans="1:8" ht="11" customHeight="1" x14ac:dyDescent="0.2">
      <c r="A540" s="11">
        <v>45694</v>
      </c>
      <c r="B540" s="12" t="s">
        <v>486</v>
      </c>
      <c r="C540" s="12"/>
      <c r="D540" s="13">
        <v>1.2</v>
      </c>
      <c r="E540" s="13">
        <v>1.2</v>
      </c>
      <c r="F540" s="13">
        <v>0</v>
      </c>
      <c r="G540" s="12" t="s">
        <v>33</v>
      </c>
      <c r="H540" s="12" t="s">
        <v>18</v>
      </c>
    </row>
    <row r="541" spans="1:8" ht="11" customHeight="1" x14ac:dyDescent="0.2">
      <c r="A541" s="11">
        <v>45694</v>
      </c>
      <c r="B541" s="12" t="s">
        <v>485</v>
      </c>
      <c r="C541" s="12"/>
      <c r="D541" s="13">
        <v>1.26</v>
      </c>
      <c r="E541" s="13">
        <v>1.26</v>
      </c>
      <c r="F541" s="13">
        <v>0</v>
      </c>
      <c r="G541" s="12" t="s">
        <v>33</v>
      </c>
      <c r="H541" s="12" t="s">
        <v>13</v>
      </c>
    </row>
    <row r="542" spans="1:8" ht="11" customHeight="1" x14ac:dyDescent="0.2">
      <c r="A542" s="11">
        <v>45695</v>
      </c>
      <c r="B542" s="12" t="s">
        <v>485</v>
      </c>
      <c r="C542" s="12"/>
      <c r="D542" s="13">
        <v>0.24</v>
      </c>
      <c r="E542" s="13">
        <v>0.24</v>
      </c>
      <c r="F542" s="13">
        <v>0</v>
      </c>
      <c r="G542" s="12" t="s">
        <v>33</v>
      </c>
      <c r="H542" s="12" t="s">
        <v>18</v>
      </c>
    </row>
    <row r="543" spans="1:8" ht="11" customHeight="1" x14ac:dyDescent="0.2">
      <c r="A543" s="11">
        <v>45695</v>
      </c>
      <c r="B543" s="12" t="s">
        <v>486</v>
      </c>
      <c r="C543" s="12"/>
      <c r="D543" s="13">
        <v>0.48</v>
      </c>
      <c r="E543" s="13">
        <v>0.48</v>
      </c>
      <c r="F543" s="13">
        <v>0</v>
      </c>
      <c r="G543" s="12" t="s">
        <v>33</v>
      </c>
      <c r="H543" s="12" t="s">
        <v>16</v>
      </c>
    </row>
    <row r="544" spans="1:8" ht="11" customHeight="1" x14ac:dyDescent="0.2">
      <c r="A544" s="11">
        <v>45698</v>
      </c>
      <c r="B544" s="12" t="s">
        <v>485</v>
      </c>
      <c r="C544" s="12"/>
      <c r="D544" s="13">
        <v>0.5</v>
      </c>
      <c r="E544" s="13">
        <v>0.5</v>
      </c>
      <c r="F544" s="13">
        <v>0</v>
      </c>
      <c r="G544" s="12" t="s">
        <v>33</v>
      </c>
      <c r="H544" s="12" t="s">
        <v>13</v>
      </c>
    </row>
    <row r="545" spans="1:8" ht="11" customHeight="1" x14ac:dyDescent="0.2">
      <c r="A545" s="11">
        <v>45698</v>
      </c>
      <c r="B545" s="12" t="s">
        <v>486</v>
      </c>
      <c r="C545" s="12"/>
      <c r="D545" s="13">
        <v>2.37</v>
      </c>
      <c r="E545" s="13">
        <v>2.37</v>
      </c>
      <c r="F545" s="13">
        <v>0</v>
      </c>
      <c r="G545" s="12" t="s">
        <v>33</v>
      </c>
      <c r="H545" s="12" t="s">
        <v>18</v>
      </c>
    </row>
    <row r="546" spans="1:8" ht="11" customHeight="1" x14ac:dyDescent="0.2">
      <c r="A546" s="11">
        <v>45699</v>
      </c>
      <c r="B546" s="12" t="s">
        <v>485</v>
      </c>
      <c r="C546" s="12"/>
      <c r="D546" s="13">
        <v>0.66</v>
      </c>
      <c r="E546" s="13">
        <v>0.66</v>
      </c>
      <c r="F546" s="13">
        <v>0</v>
      </c>
      <c r="G546" s="12" t="s">
        <v>33</v>
      </c>
      <c r="H546" s="12" t="s">
        <v>13</v>
      </c>
    </row>
    <row r="547" spans="1:8" ht="11" customHeight="1" x14ac:dyDescent="0.2">
      <c r="A547" s="11">
        <v>45700</v>
      </c>
      <c r="B547" s="12" t="s">
        <v>487</v>
      </c>
      <c r="C547" s="12"/>
      <c r="D547" s="13">
        <v>1.93</v>
      </c>
      <c r="E547" s="13">
        <v>1.93</v>
      </c>
      <c r="F547" s="13">
        <v>0</v>
      </c>
      <c r="G547" s="12" t="s">
        <v>33</v>
      </c>
      <c r="H547" s="12" t="s">
        <v>16</v>
      </c>
    </row>
    <row r="548" spans="1:8" ht="11" customHeight="1" x14ac:dyDescent="0.2">
      <c r="A548" s="11">
        <v>45700</v>
      </c>
      <c r="B548" s="12" t="s">
        <v>485</v>
      </c>
      <c r="C548" s="12"/>
      <c r="D548" s="13">
        <v>0.22</v>
      </c>
      <c r="E548" s="13">
        <v>0.22</v>
      </c>
      <c r="F548" s="13">
        <v>0</v>
      </c>
      <c r="G548" s="12" t="s">
        <v>33</v>
      </c>
      <c r="H548" s="12" t="s">
        <v>13</v>
      </c>
    </row>
    <row r="549" spans="1:8" ht="11" customHeight="1" x14ac:dyDescent="0.2">
      <c r="A549" s="11">
        <v>45701</v>
      </c>
      <c r="B549" s="12" t="s">
        <v>485</v>
      </c>
      <c r="C549" s="12"/>
      <c r="D549" s="13">
        <v>0.88</v>
      </c>
      <c r="E549" s="13">
        <v>0.88</v>
      </c>
      <c r="F549" s="13">
        <v>0</v>
      </c>
      <c r="G549" s="12" t="s">
        <v>33</v>
      </c>
      <c r="H549" s="12" t="s">
        <v>13</v>
      </c>
    </row>
    <row r="550" spans="1:8" ht="11" customHeight="1" x14ac:dyDescent="0.2">
      <c r="A550" s="11">
        <v>45702</v>
      </c>
      <c r="B550" s="12" t="s">
        <v>487</v>
      </c>
      <c r="C550" s="12"/>
      <c r="D550" s="13">
        <v>1.45</v>
      </c>
      <c r="E550" s="13">
        <v>1.45</v>
      </c>
      <c r="F550" s="13">
        <v>0</v>
      </c>
      <c r="G550" s="12" t="s">
        <v>33</v>
      </c>
      <c r="H550" s="12" t="s">
        <v>16</v>
      </c>
    </row>
    <row r="551" spans="1:8" ht="11" customHeight="1" x14ac:dyDescent="0.2">
      <c r="A551" s="11">
        <v>45702</v>
      </c>
      <c r="B551" s="12" t="s">
        <v>485</v>
      </c>
      <c r="C551" s="12"/>
      <c r="D551" s="13">
        <v>0.3</v>
      </c>
      <c r="E551" s="13">
        <v>0.3</v>
      </c>
      <c r="F551" s="13">
        <v>0</v>
      </c>
      <c r="G551" s="12" t="s">
        <v>33</v>
      </c>
      <c r="H551" s="12" t="s">
        <v>13</v>
      </c>
    </row>
    <row r="552" spans="1:8" ht="11" customHeight="1" x14ac:dyDescent="0.2">
      <c r="A552" s="11">
        <v>45705</v>
      </c>
      <c r="B552" s="12" t="s">
        <v>485</v>
      </c>
      <c r="C552" s="12"/>
      <c r="D552" s="13">
        <v>0.18</v>
      </c>
      <c r="E552" s="13">
        <v>0.18</v>
      </c>
      <c r="F552" s="13">
        <v>0</v>
      </c>
      <c r="G552" s="12" t="s">
        <v>33</v>
      </c>
      <c r="H552" s="12" t="s">
        <v>13</v>
      </c>
    </row>
    <row r="553" spans="1:8" ht="11" customHeight="1" x14ac:dyDescent="0.2">
      <c r="A553" s="11">
        <v>45706</v>
      </c>
      <c r="B553" s="12" t="s">
        <v>485</v>
      </c>
      <c r="C553" s="12"/>
      <c r="D553" s="13">
        <v>0.23</v>
      </c>
      <c r="E553" s="13">
        <v>0.23</v>
      </c>
      <c r="F553" s="13">
        <v>0</v>
      </c>
      <c r="G553" s="12" t="s">
        <v>33</v>
      </c>
      <c r="H553" s="12" t="s">
        <v>13</v>
      </c>
    </row>
    <row r="554" spans="1:8" ht="11" customHeight="1" x14ac:dyDescent="0.2">
      <c r="A554" s="11">
        <v>45707</v>
      </c>
      <c r="B554" s="12" t="s">
        <v>485</v>
      </c>
      <c r="C554" s="12"/>
      <c r="D554" s="13">
        <v>0.16</v>
      </c>
      <c r="E554" s="13">
        <v>0.16</v>
      </c>
      <c r="F554" s="13">
        <v>0</v>
      </c>
      <c r="G554" s="12" t="s">
        <v>33</v>
      </c>
      <c r="H554" s="12" t="s">
        <v>13</v>
      </c>
    </row>
    <row r="555" spans="1:8" ht="11" customHeight="1" x14ac:dyDescent="0.2">
      <c r="A555" s="11">
        <v>45708</v>
      </c>
      <c r="B555" s="12" t="s">
        <v>485</v>
      </c>
      <c r="C555" s="12"/>
      <c r="D555" s="13">
        <v>0.28999999999999998</v>
      </c>
      <c r="E555" s="13">
        <v>0.28999999999999998</v>
      </c>
      <c r="F555" s="13">
        <v>0</v>
      </c>
      <c r="G555" s="12" t="s">
        <v>33</v>
      </c>
      <c r="H555" s="12" t="s">
        <v>13</v>
      </c>
    </row>
    <row r="556" spans="1:8" ht="11" customHeight="1" x14ac:dyDescent="0.2">
      <c r="A556" s="11">
        <v>45709</v>
      </c>
      <c r="B556" s="12" t="s">
        <v>485</v>
      </c>
      <c r="C556" s="12"/>
      <c r="D556" s="13">
        <v>0.28000000000000003</v>
      </c>
      <c r="E556" s="13">
        <v>0.28000000000000003</v>
      </c>
      <c r="F556" s="13">
        <v>0</v>
      </c>
      <c r="G556" s="12" t="s">
        <v>33</v>
      </c>
      <c r="H556" s="12" t="s">
        <v>13</v>
      </c>
    </row>
    <row r="557" spans="1:8" ht="11" customHeight="1" x14ac:dyDescent="0.2">
      <c r="A557" s="11">
        <v>45712</v>
      </c>
      <c r="B557" s="12" t="s">
        <v>485</v>
      </c>
      <c r="C557" s="12"/>
      <c r="D557" s="13">
        <v>0.19</v>
      </c>
      <c r="E557" s="13">
        <v>0.19</v>
      </c>
      <c r="F557" s="13">
        <v>0</v>
      </c>
      <c r="G557" s="12" t="s">
        <v>33</v>
      </c>
      <c r="H557" s="12" t="s">
        <v>13</v>
      </c>
    </row>
    <row r="558" spans="1:8" ht="11" customHeight="1" x14ac:dyDescent="0.2">
      <c r="A558" s="11">
        <v>45712</v>
      </c>
      <c r="B558" s="12" t="s">
        <v>486</v>
      </c>
      <c r="C558" s="12"/>
      <c r="D558" s="13">
        <v>2.69</v>
      </c>
      <c r="E558" s="13">
        <v>2.69</v>
      </c>
      <c r="F558" s="13">
        <v>0</v>
      </c>
      <c r="G558" s="12" t="s">
        <v>33</v>
      </c>
      <c r="H558" s="12" t="s">
        <v>18</v>
      </c>
    </row>
    <row r="559" spans="1:8" ht="11" customHeight="1" x14ac:dyDescent="0.2">
      <c r="A559" s="11">
        <v>45713</v>
      </c>
      <c r="B559" s="12" t="s">
        <v>485</v>
      </c>
      <c r="C559" s="12"/>
      <c r="D559" s="13">
        <v>0.13</v>
      </c>
      <c r="E559" s="13">
        <v>0.13</v>
      </c>
      <c r="F559" s="13">
        <v>0</v>
      </c>
      <c r="G559" s="12" t="s">
        <v>33</v>
      </c>
      <c r="H559" s="12" t="s">
        <v>13</v>
      </c>
    </row>
    <row r="560" spans="1:8" ht="11" customHeight="1" x14ac:dyDescent="0.2">
      <c r="A560" s="11">
        <v>45714</v>
      </c>
      <c r="B560" s="12" t="s">
        <v>485</v>
      </c>
      <c r="C560" s="12"/>
      <c r="D560" s="13">
        <v>0.28000000000000003</v>
      </c>
      <c r="E560" s="13">
        <v>0.28000000000000003</v>
      </c>
      <c r="F560" s="13">
        <v>0</v>
      </c>
      <c r="G560" s="12" t="s">
        <v>33</v>
      </c>
      <c r="H560" s="12" t="s">
        <v>13</v>
      </c>
    </row>
    <row r="561" spans="1:8" ht="11" customHeight="1" x14ac:dyDescent="0.2">
      <c r="A561" s="11">
        <v>45715</v>
      </c>
      <c r="B561" s="12" t="s">
        <v>485</v>
      </c>
      <c r="C561" s="12"/>
      <c r="D561" s="13">
        <v>0.25</v>
      </c>
      <c r="E561" s="13">
        <v>0.25</v>
      </c>
      <c r="F561" s="13">
        <v>0</v>
      </c>
      <c r="G561" s="12" t="s">
        <v>33</v>
      </c>
      <c r="H561" s="12" t="s">
        <v>13</v>
      </c>
    </row>
    <row r="562" spans="1:8" ht="11" customHeight="1" x14ac:dyDescent="0.2">
      <c r="A562" s="11">
        <v>45715</v>
      </c>
      <c r="B562" s="12" t="s">
        <v>487</v>
      </c>
      <c r="C562" s="12"/>
      <c r="D562" s="13">
        <v>1.84</v>
      </c>
      <c r="E562" s="13">
        <v>1.84</v>
      </c>
      <c r="F562" s="13">
        <v>0</v>
      </c>
      <c r="G562" s="12" t="s">
        <v>33</v>
      </c>
      <c r="H562" s="12" t="s">
        <v>16</v>
      </c>
    </row>
    <row r="563" spans="1:8" ht="11" customHeight="1" x14ac:dyDescent="0.2">
      <c r="A563" s="11">
        <v>45716</v>
      </c>
      <c r="B563" s="12" t="s">
        <v>485</v>
      </c>
      <c r="C563" s="12"/>
      <c r="D563" s="13">
        <v>0.17</v>
      </c>
      <c r="E563" s="13">
        <v>0.17</v>
      </c>
      <c r="F563" s="13">
        <v>0</v>
      </c>
      <c r="G563" s="12" t="s">
        <v>33</v>
      </c>
      <c r="H563" s="12" t="s">
        <v>13</v>
      </c>
    </row>
    <row r="564" spans="1:8" ht="11" customHeight="1" x14ac:dyDescent="0.2">
      <c r="A564" s="11">
        <v>45721</v>
      </c>
      <c r="B564" s="12" t="s">
        <v>486</v>
      </c>
      <c r="C564" s="12"/>
      <c r="D564" s="13">
        <v>20.09</v>
      </c>
      <c r="E564" s="13">
        <v>20.09</v>
      </c>
      <c r="F564" s="13">
        <v>0</v>
      </c>
      <c r="G564" s="12" t="s">
        <v>33</v>
      </c>
      <c r="H564" s="12" t="s">
        <v>16</v>
      </c>
    </row>
    <row r="565" spans="1:8" ht="11" customHeight="1" x14ac:dyDescent="0.2">
      <c r="A565" s="11">
        <v>45722</v>
      </c>
      <c r="B565" s="12" t="s">
        <v>491</v>
      </c>
      <c r="C565" s="12"/>
      <c r="D565" s="13">
        <v>2.08</v>
      </c>
      <c r="E565" s="13">
        <v>2.08</v>
      </c>
      <c r="F565" s="13">
        <v>0</v>
      </c>
      <c r="G565" s="12" t="s">
        <v>33</v>
      </c>
      <c r="H565" s="12" t="s">
        <v>16</v>
      </c>
    </row>
    <row r="566" spans="1:8" ht="11" customHeight="1" x14ac:dyDescent="0.2">
      <c r="A566" s="11">
        <v>45722</v>
      </c>
      <c r="B566" s="12" t="s">
        <v>485</v>
      </c>
      <c r="C566" s="12"/>
      <c r="D566" s="13">
        <v>35.840000000000003</v>
      </c>
      <c r="E566" s="13">
        <v>35.840000000000003</v>
      </c>
      <c r="F566" s="13">
        <v>0</v>
      </c>
      <c r="G566" s="12" t="s">
        <v>33</v>
      </c>
      <c r="H566" s="12" t="s">
        <v>13</v>
      </c>
    </row>
    <row r="567" spans="1:8" ht="11" customHeight="1" x14ac:dyDescent="0.2">
      <c r="A567" s="11">
        <v>45723</v>
      </c>
      <c r="B567" s="12" t="s">
        <v>486</v>
      </c>
      <c r="C567" s="12"/>
      <c r="D567" s="13">
        <v>0.37</v>
      </c>
      <c r="E567" s="13">
        <v>0.37</v>
      </c>
      <c r="F567" s="13">
        <v>0</v>
      </c>
      <c r="G567" s="12" t="s">
        <v>33</v>
      </c>
      <c r="H567" s="12" t="s">
        <v>16</v>
      </c>
    </row>
    <row r="568" spans="1:8" ht="11" customHeight="1" x14ac:dyDescent="0.2">
      <c r="A568" s="11">
        <v>45723</v>
      </c>
      <c r="B568" s="12" t="s">
        <v>485</v>
      </c>
      <c r="C568" s="12"/>
      <c r="D568" s="13">
        <v>0.3</v>
      </c>
      <c r="E568" s="13">
        <v>0.3</v>
      </c>
      <c r="F568" s="13">
        <v>0</v>
      </c>
      <c r="G568" s="12" t="s">
        <v>33</v>
      </c>
      <c r="H568" s="12" t="s">
        <v>13</v>
      </c>
    </row>
    <row r="569" spans="1:8" ht="11" customHeight="1" x14ac:dyDescent="0.2">
      <c r="A569" s="11">
        <v>45726</v>
      </c>
      <c r="B569" s="12" t="s">
        <v>485</v>
      </c>
      <c r="C569" s="12"/>
      <c r="D569" s="13">
        <v>0.16</v>
      </c>
      <c r="E569" s="13">
        <v>0.16</v>
      </c>
      <c r="F569" s="13">
        <v>0</v>
      </c>
      <c r="G569" s="12" t="s">
        <v>33</v>
      </c>
      <c r="H569" s="12" t="s">
        <v>13</v>
      </c>
    </row>
    <row r="570" spans="1:8" ht="11" customHeight="1" x14ac:dyDescent="0.2">
      <c r="A570" s="11">
        <v>45726</v>
      </c>
      <c r="B570" s="12" t="s">
        <v>487</v>
      </c>
      <c r="C570" s="12"/>
      <c r="D570" s="13">
        <v>1.42</v>
      </c>
      <c r="E570" s="13">
        <v>1.42</v>
      </c>
      <c r="F570" s="13">
        <v>0</v>
      </c>
      <c r="G570" s="12" t="s">
        <v>33</v>
      </c>
      <c r="H570" s="12" t="s">
        <v>16</v>
      </c>
    </row>
    <row r="571" spans="1:8" ht="11" customHeight="1" x14ac:dyDescent="0.2">
      <c r="A571" s="11">
        <v>45727</v>
      </c>
      <c r="B571" s="12" t="s">
        <v>487</v>
      </c>
      <c r="C571" s="12"/>
      <c r="D571" s="13">
        <v>1.24</v>
      </c>
      <c r="E571" s="13">
        <v>1.24</v>
      </c>
      <c r="F571" s="13">
        <v>0</v>
      </c>
      <c r="G571" s="12" t="s">
        <v>33</v>
      </c>
      <c r="H571" s="12" t="s">
        <v>16</v>
      </c>
    </row>
    <row r="572" spans="1:8" ht="11" customHeight="1" x14ac:dyDescent="0.2">
      <c r="A572" s="11">
        <v>45727</v>
      </c>
      <c r="B572" s="12" t="s">
        <v>485</v>
      </c>
      <c r="C572" s="12"/>
      <c r="D572" s="13">
        <v>0.21</v>
      </c>
      <c r="E572" s="13">
        <v>0.21</v>
      </c>
      <c r="F572" s="13">
        <v>0</v>
      </c>
      <c r="G572" s="12" t="s">
        <v>33</v>
      </c>
      <c r="H572" s="12" t="s">
        <v>13</v>
      </c>
    </row>
    <row r="573" spans="1:8" ht="11" customHeight="1" x14ac:dyDescent="0.2">
      <c r="A573" s="11">
        <v>45728</v>
      </c>
      <c r="B573" s="12" t="s">
        <v>485</v>
      </c>
      <c r="C573" s="12"/>
      <c r="D573" s="13">
        <v>0.26</v>
      </c>
      <c r="E573" s="13">
        <v>0.26</v>
      </c>
      <c r="F573" s="13">
        <v>0</v>
      </c>
      <c r="G573" s="12" t="s">
        <v>33</v>
      </c>
      <c r="H573" s="12" t="s">
        <v>13</v>
      </c>
    </row>
    <row r="574" spans="1:8" ht="11" customHeight="1" x14ac:dyDescent="0.2">
      <c r="A574" s="11">
        <v>45729</v>
      </c>
      <c r="B574" s="12" t="s">
        <v>485</v>
      </c>
      <c r="C574" s="12"/>
      <c r="D574" s="13">
        <v>0.42</v>
      </c>
      <c r="E574" s="13">
        <v>0.42</v>
      </c>
      <c r="F574" s="13">
        <v>0</v>
      </c>
      <c r="G574" s="12" t="s">
        <v>33</v>
      </c>
      <c r="H574" s="12" t="s">
        <v>13</v>
      </c>
    </row>
    <row r="575" spans="1:8" ht="11" customHeight="1" x14ac:dyDescent="0.2">
      <c r="A575" s="11">
        <v>45730</v>
      </c>
      <c r="B575" s="12" t="s">
        <v>486</v>
      </c>
      <c r="C575" s="12"/>
      <c r="D575" s="13">
        <v>1.2</v>
      </c>
      <c r="E575" s="13">
        <v>1.2</v>
      </c>
      <c r="F575" s="13">
        <v>0</v>
      </c>
      <c r="G575" s="12" t="s">
        <v>33</v>
      </c>
      <c r="H575" s="12" t="s">
        <v>18</v>
      </c>
    </row>
    <row r="576" spans="1:8" ht="11" customHeight="1" x14ac:dyDescent="0.2">
      <c r="A576" s="11">
        <v>45730</v>
      </c>
      <c r="B576" s="12" t="s">
        <v>485</v>
      </c>
      <c r="C576" s="12"/>
      <c r="D576" s="13">
        <v>0.03</v>
      </c>
      <c r="E576" s="13">
        <v>0.03</v>
      </c>
      <c r="F576" s="13">
        <v>0</v>
      </c>
      <c r="G576" s="12" t="s">
        <v>33</v>
      </c>
      <c r="H576" s="12" t="s">
        <v>13</v>
      </c>
    </row>
    <row r="577" spans="1:8" ht="11" customHeight="1" x14ac:dyDescent="0.2">
      <c r="A577" s="11">
        <v>45733</v>
      </c>
      <c r="B577" s="12" t="s">
        <v>485</v>
      </c>
      <c r="C577" s="12"/>
      <c r="D577" s="13">
        <v>0.26</v>
      </c>
      <c r="E577" s="13">
        <v>0.26</v>
      </c>
      <c r="F577" s="13">
        <v>0</v>
      </c>
      <c r="G577" s="12" t="s">
        <v>33</v>
      </c>
      <c r="H577" s="12" t="s">
        <v>13</v>
      </c>
    </row>
    <row r="578" spans="1:8" ht="11" customHeight="1" x14ac:dyDescent="0.2">
      <c r="A578" s="11">
        <v>45733</v>
      </c>
      <c r="B578" s="12" t="s">
        <v>492</v>
      </c>
      <c r="C578" s="12"/>
      <c r="D578" s="13">
        <v>3.29</v>
      </c>
      <c r="E578" s="13">
        <v>3.29</v>
      </c>
      <c r="F578" s="13">
        <v>0</v>
      </c>
      <c r="G578" s="12" t="s">
        <v>33</v>
      </c>
      <c r="H578" s="12" t="s">
        <v>16</v>
      </c>
    </row>
    <row r="579" spans="1:8" ht="11" customHeight="1" x14ac:dyDescent="0.2">
      <c r="A579" s="11">
        <v>45734</v>
      </c>
      <c r="B579" s="12" t="s">
        <v>487</v>
      </c>
      <c r="C579" s="12"/>
      <c r="D579" s="13">
        <v>0.93</v>
      </c>
      <c r="E579" s="13">
        <v>0.93</v>
      </c>
      <c r="F579" s="13">
        <v>0</v>
      </c>
      <c r="G579" s="12" t="s">
        <v>33</v>
      </c>
      <c r="H579" s="12" t="s">
        <v>16</v>
      </c>
    </row>
    <row r="580" spans="1:8" ht="11" customHeight="1" x14ac:dyDescent="0.2">
      <c r="A580" s="11">
        <v>45734</v>
      </c>
      <c r="B580" s="12" t="s">
        <v>485</v>
      </c>
      <c r="C580" s="12"/>
      <c r="D580" s="13">
        <v>0.32</v>
      </c>
      <c r="E580" s="13">
        <v>0.32</v>
      </c>
      <c r="F580" s="13">
        <v>0</v>
      </c>
      <c r="G580" s="12" t="s">
        <v>33</v>
      </c>
      <c r="H580" s="12" t="s">
        <v>13</v>
      </c>
    </row>
    <row r="581" spans="1:8" ht="11" customHeight="1" x14ac:dyDescent="0.2">
      <c r="A581" s="11">
        <v>45735</v>
      </c>
      <c r="B581" s="12" t="s">
        <v>485</v>
      </c>
      <c r="C581" s="12"/>
      <c r="D581" s="13">
        <v>0.22</v>
      </c>
      <c r="E581" s="13">
        <v>0.22</v>
      </c>
      <c r="F581" s="13">
        <v>0</v>
      </c>
      <c r="G581" s="12" t="s">
        <v>33</v>
      </c>
      <c r="H581" s="12" t="s">
        <v>13</v>
      </c>
    </row>
    <row r="582" spans="1:8" ht="11" customHeight="1" x14ac:dyDescent="0.2">
      <c r="A582" s="11">
        <v>45736</v>
      </c>
      <c r="B582" s="12" t="s">
        <v>485</v>
      </c>
      <c r="C582" s="12"/>
      <c r="D582" s="13">
        <v>0.08</v>
      </c>
      <c r="E582" s="13">
        <v>0.08</v>
      </c>
      <c r="F582" s="13">
        <v>0</v>
      </c>
      <c r="G582" s="12" t="s">
        <v>33</v>
      </c>
      <c r="H582" s="12" t="s">
        <v>13</v>
      </c>
    </row>
    <row r="583" spans="1:8" ht="11" customHeight="1" x14ac:dyDescent="0.2">
      <c r="A583" s="11">
        <v>45736</v>
      </c>
      <c r="B583" s="12" t="s">
        <v>487</v>
      </c>
      <c r="C583" s="12"/>
      <c r="D583" s="13">
        <v>1.28</v>
      </c>
      <c r="E583" s="13">
        <v>1.28</v>
      </c>
      <c r="F583" s="13">
        <v>0</v>
      </c>
      <c r="G583" s="12" t="s">
        <v>33</v>
      </c>
      <c r="H583" s="12" t="s">
        <v>16</v>
      </c>
    </row>
    <row r="584" spans="1:8" ht="11" customHeight="1" x14ac:dyDescent="0.2">
      <c r="A584" s="11">
        <v>45737</v>
      </c>
      <c r="B584" s="12" t="s">
        <v>485</v>
      </c>
      <c r="C584" s="12"/>
      <c r="D584" s="13">
        <v>0.27</v>
      </c>
      <c r="E584" s="13">
        <v>0.27</v>
      </c>
      <c r="F584" s="13">
        <v>0</v>
      </c>
      <c r="G584" s="12" t="s">
        <v>33</v>
      </c>
      <c r="H584" s="12" t="s">
        <v>13</v>
      </c>
    </row>
    <row r="585" spans="1:8" ht="11" customHeight="1" x14ac:dyDescent="0.2">
      <c r="A585" s="11">
        <v>45740</v>
      </c>
      <c r="B585" s="12" t="s">
        <v>485</v>
      </c>
      <c r="C585" s="12"/>
      <c r="D585" s="13">
        <v>0.31</v>
      </c>
      <c r="E585" s="13">
        <v>0.31</v>
      </c>
      <c r="F585" s="13">
        <v>0</v>
      </c>
      <c r="G585" s="12" t="s">
        <v>33</v>
      </c>
      <c r="H585" s="12" t="s">
        <v>13</v>
      </c>
    </row>
    <row r="586" spans="1:8" ht="11" customHeight="1" x14ac:dyDescent="0.2">
      <c r="A586" s="11">
        <v>45741</v>
      </c>
      <c r="B586" s="12" t="s">
        <v>485</v>
      </c>
      <c r="C586" s="12"/>
      <c r="D586" s="13">
        <v>0.28999999999999998</v>
      </c>
      <c r="E586" s="13">
        <v>0.28999999999999998</v>
      </c>
      <c r="F586" s="13">
        <v>0</v>
      </c>
      <c r="G586" s="12" t="s">
        <v>33</v>
      </c>
      <c r="H586" s="12" t="s">
        <v>13</v>
      </c>
    </row>
    <row r="587" spans="1:8" ht="11" customHeight="1" x14ac:dyDescent="0.2">
      <c r="A587" s="11">
        <v>45741</v>
      </c>
      <c r="B587" s="12" t="s">
        <v>486</v>
      </c>
      <c r="C587" s="12"/>
      <c r="D587" s="13">
        <v>0.93</v>
      </c>
      <c r="E587" s="13">
        <v>0.93</v>
      </c>
      <c r="F587" s="13">
        <v>0</v>
      </c>
      <c r="G587" s="12" t="s">
        <v>33</v>
      </c>
      <c r="H587" s="12" t="s">
        <v>16</v>
      </c>
    </row>
    <row r="588" spans="1:8" ht="11" customHeight="1" x14ac:dyDescent="0.2">
      <c r="A588" s="11">
        <v>45742</v>
      </c>
      <c r="B588" s="12" t="s">
        <v>485</v>
      </c>
      <c r="C588" s="12"/>
      <c r="D588" s="13">
        <v>0.25</v>
      </c>
      <c r="E588" s="13">
        <v>0.25</v>
      </c>
      <c r="F588" s="13">
        <v>0</v>
      </c>
      <c r="G588" s="12" t="s">
        <v>33</v>
      </c>
      <c r="H588" s="12" t="s">
        <v>13</v>
      </c>
    </row>
    <row r="589" spans="1:8" ht="11" customHeight="1" x14ac:dyDescent="0.2">
      <c r="A589" s="11">
        <v>45743</v>
      </c>
      <c r="B589" s="12" t="s">
        <v>485</v>
      </c>
      <c r="C589" s="12"/>
      <c r="D589" s="13">
        <v>0.15</v>
      </c>
      <c r="E589" s="13">
        <v>0.15</v>
      </c>
      <c r="F589" s="13">
        <v>0</v>
      </c>
      <c r="G589" s="12" t="s">
        <v>33</v>
      </c>
      <c r="H589" s="12" t="s">
        <v>13</v>
      </c>
    </row>
    <row r="590" spans="1:8" ht="11" customHeight="1" x14ac:dyDescent="0.2">
      <c r="A590" s="11">
        <v>45744</v>
      </c>
      <c r="B590" s="12" t="s">
        <v>485</v>
      </c>
      <c r="C590" s="12"/>
      <c r="D590" s="13">
        <v>5.26</v>
      </c>
      <c r="E590" s="13">
        <v>5.26</v>
      </c>
      <c r="F590" s="13">
        <v>0</v>
      </c>
      <c r="G590" s="12" t="s">
        <v>33</v>
      </c>
      <c r="H590" s="12" t="s">
        <v>16</v>
      </c>
    </row>
    <row r="591" spans="1:8" ht="11" customHeight="1" x14ac:dyDescent="0.2">
      <c r="A591" s="11">
        <v>45747</v>
      </c>
      <c r="B591" s="12" t="s">
        <v>485</v>
      </c>
      <c r="C591" s="12"/>
      <c r="D591" s="13">
        <v>0.08</v>
      </c>
      <c r="E591" s="13">
        <v>0.08</v>
      </c>
      <c r="F591" s="13">
        <v>0</v>
      </c>
      <c r="G591" s="12" t="s">
        <v>33</v>
      </c>
      <c r="H591" s="12" t="s">
        <v>13</v>
      </c>
    </row>
    <row r="592" spans="1:8" ht="11" customHeight="1" x14ac:dyDescent="0.2">
      <c r="A592" s="14" t="s">
        <v>493</v>
      </c>
      <c r="B592" s="14"/>
      <c r="C592" s="14"/>
      <c r="D592" s="15">
        <f>SUM(D513:D591)</f>
        <v>344.68999999999994</v>
      </c>
      <c r="E592" s="15">
        <f>SUM(E513:E591)</f>
        <v>326.67999999999984</v>
      </c>
      <c r="F592" s="15">
        <f>SUM(F513:F591)</f>
        <v>18.010000000000002</v>
      </c>
      <c r="G592" s="14"/>
      <c r="H592" s="14"/>
    </row>
    <row r="593" spans="1:8" ht="13.45" customHeight="1" x14ac:dyDescent="0.2"/>
    <row r="594" spans="1:8" s="5" customFormat="1" ht="12.15" customHeight="1" x14ac:dyDescent="0.2">
      <c r="A594" s="16" t="s">
        <v>494</v>
      </c>
      <c r="B594" s="16"/>
      <c r="C594" s="16"/>
      <c r="D594" s="16"/>
      <c r="E594" s="16"/>
      <c r="F594" s="16"/>
      <c r="G594" s="16"/>
      <c r="H594" s="16"/>
    </row>
    <row r="595" spans="1:8" ht="11" customHeight="1" x14ac:dyDescent="0.2">
      <c r="A595" s="8">
        <v>45681</v>
      </c>
      <c r="B595" s="9" t="s">
        <v>495</v>
      </c>
      <c r="C595" s="9" t="s">
        <v>496</v>
      </c>
      <c r="D595" s="10">
        <v>5000</v>
      </c>
      <c r="E595" s="10">
        <v>5000</v>
      </c>
      <c r="F595" s="10">
        <v>0</v>
      </c>
      <c r="G595" s="9" t="s">
        <v>11</v>
      </c>
      <c r="H595" s="9" t="s">
        <v>472</v>
      </c>
    </row>
    <row r="596" spans="1:8" ht="11" customHeight="1" x14ac:dyDescent="0.2">
      <c r="A596" s="11">
        <v>45747</v>
      </c>
      <c r="B596" s="12" t="s">
        <v>495</v>
      </c>
      <c r="C596" s="12" t="s">
        <v>497</v>
      </c>
      <c r="D596" s="13">
        <v>5000</v>
      </c>
      <c r="E596" s="13">
        <v>5000</v>
      </c>
      <c r="F596" s="13">
        <v>0</v>
      </c>
      <c r="G596" s="12" t="s">
        <v>11</v>
      </c>
      <c r="H596" s="12" t="s">
        <v>472</v>
      </c>
    </row>
    <row r="597" spans="1:8" ht="11" customHeight="1" x14ac:dyDescent="0.2">
      <c r="A597" s="14" t="s">
        <v>498</v>
      </c>
      <c r="B597" s="14"/>
      <c r="C597" s="14"/>
      <c r="D597" s="15">
        <f>SUM(D595:D596)</f>
        <v>10000</v>
      </c>
      <c r="E597" s="15">
        <f>SUM(E595:E596)</f>
        <v>10000</v>
      </c>
      <c r="F597" s="15">
        <f>SUM(F595:F596)</f>
        <v>0</v>
      </c>
      <c r="G597" s="14"/>
      <c r="H597" s="14"/>
    </row>
    <row r="598" spans="1:8" ht="13.45" customHeight="1" x14ac:dyDescent="0.2"/>
    <row r="599" spans="1:8" s="5" customFormat="1" ht="12.15" customHeight="1" x14ac:dyDescent="0.2">
      <c r="A599" s="16" t="s">
        <v>499</v>
      </c>
      <c r="B599" s="16"/>
      <c r="C599" s="16"/>
      <c r="D599" s="16"/>
      <c r="E599" s="16"/>
      <c r="F599" s="16"/>
      <c r="G599" s="16"/>
      <c r="H599" s="16"/>
    </row>
    <row r="600" spans="1:8" ht="11" customHeight="1" x14ac:dyDescent="0.2">
      <c r="A600" s="8">
        <v>45744</v>
      </c>
      <c r="B600" s="9" t="s">
        <v>500</v>
      </c>
      <c r="C600" s="9" t="s">
        <v>501</v>
      </c>
      <c r="D600" s="10">
        <v>11485.9</v>
      </c>
      <c r="E600" s="10">
        <v>11485.9</v>
      </c>
      <c r="F600" s="10">
        <v>0</v>
      </c>
      <c r="G600" s="9" t="s">
        <v>15</v>
      </c>
      <c r="H600" s="9" t="s">
        <v>16</v>
      </c>
    </row>
    <row r="601" spans="1:8" ht="11" customHeight="1" x14ac:dyDescent="0.2">
      <c r="A601" s="14" t="s">
        <v>502</v>
      </c>
      <c r="B601" s="14"/>
      <c r="C601" s="14"/>
      <c r="D601" s="15">
        <f>D600</f>
        <v>11485.9</v>
      </c>
      <c r="E601" s="15">
        <f>E600</f>
        <v>11485.9</v>
      </c>
      <c r="F601" s="15">
        <f>F600</f>
        <v>0</v>
      </c>
      <c r="G601" s="14"/>
      <c r="H601" s="14"/>
    </row>
    <row r="602" spans="1:8" ht="13.45" customHeight="1" x14ac:dyDescent="0.2"/>
    <row r="603" spans="1:8" ht="11" customHeight="1" x14ac:dyDescent="0.2">
      <c r="A603" s="17" t="s">
        <v>22</v>
      </c>
      <c r="B603" s="17"/>
      <c r="C603" s="17"/>
      <c r="D603" s="18">
        <f>SUM(D601+D597+D592+D510+D506+D499+D495+D491+D487+D481+D477+D471+D467+D463+D459+D453+D439+D416+D411+D407+D402+D397+D391+D387+D383+D379+D373+D368+D362+D358+D352+D347+D329+D323+D311+D307+D302+D294+D287+D277+D273+D267+D262+D258+D254+D245+D238+D232+D227+D217+D212+D207+D200+D187+D161+D157+D135+D131+D125+D116+D109+D103+D99+D93+D88+D84+D80+D44+D29+D22+D18+D12)</f>
        <v>279632.75000000006</v>
      </c>
      <c r="E603" s="18">
        <f>SUM(E601+E597+E592+E510+E506+E499+E495+E491+E487+E481+E477+E471+E467+E463+E459+E453+E439+E416+E411+E407+E402+E397+E391+E387+E383+E379+E373+E368+E362+E358+E352+E347+E329+E323+E311+E307+E302+E294+E287+E277+E273+E267+E262+E258+E254+E245+E238+E232+E227+E217+E212+E207+E200+E187+E161+E157+E135+E131+E125+E116+E109+E103+E99+E93+E88+E84+E80+E44+E29+E22+E18+E12)</f>
        <v>241941.31999999998</v>
      </c>
      <c r="F603" s="18">
        <f>SUM(F601+F597+F592+F510+F506+F499+F495+F491+F487+F481+F477+F471+F467+F463+F459+F453+F439+F416+F411+F407+F402+F397+F391+F387+F383+F379+F373+F368+F362+F358+F352+F347+F329+F323+F311+F307+F302+F294+F287+F277+F273+F267+F262+F258+F254+F245+F238+F232+F227+F217+F212+F207+F200+F187+F161+F157+F135+F131+F125+F116+F109+F103+F99+F93+F88+F84+F80+F44+F29+F22+F18+F12)</f>
        <v>37691.430000000008</v>
      </c>
      <c r="G603" s="17"/>
      <c r="H603" s="17"/>
    </row>
  </sheetData>
  <pageMargins left="0.7" right="0.7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6B5AFF63ADD439BF3AEC71FCC202F" ma:contentTypeVersion="21" ma:contentTypeDescription="Create a new document." ma:contentTypeScope="" ma:versionID="a7d36f62c7e5cf7a20402724d9477946">
  <xsd:schema xmlns:xsd="http://www.w3.org/2001/XMLSchema" xmlns:xs="http://www.w3.org/2001/XMLSchema" xmlns:p="http://schemas.microsoft.com/office/2006/metadata/properties" xmlns:ns2="c01881a0-03ba-43ed-88d3-cce700b8c05f" xmlns:ns3="76abc529-0910-44a6-bb7e-a607c2ef8419" targetNamespace="http://schemas.microsoft.com/office/2006/metadata/properties" ma:root="true" ma:fieldsID="b256531b6fe83b3cfcf7760df831b684" ns2:_="" ns3:_="">
    <xsd:import namespace="c01881a0-03ba-43ed-88d3-cce700b8c05f"/>
    <xsd:import namespace="76abc529-0910-44a6-bb7e-a607c2ef84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881a0-03ba-43ed-88d3-cce700b8c0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b5e71ce4-a3a0-44b8-8039-8b8ec7327f2f}" ma:internalName="TaxCatchAll" ma:showField="CatchAllData" ma:web="c01881a0-03ba-43ed-88d3-cce700b8c0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bc529-0910-44a6-bb7e-a607c2ef8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b19eefe-14fb-42ba-ab2c-511f275cc4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1881a0-03ba-43ed-88d3-cce700b8c05f" xsi:nil="true"/>
    <lcf76f155ced4ddcb4097134ff3c332f xmlns="76abc529-0910-44a6-bb7e-a607c2ef841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8C799C-EAA5-4C6B-A19C-E3A29350DC34}"/>
</file>

<file path=customXml/itemProps2.xml><?xml version="1.0" encoding="utf-8"?>
<ds:datastoreItem xmlns:ds="http://schemas.openxmlformats.org/officeDocument/2006/customXml" ds:itemID="{9AA11CCB-94C6-46C0-B644-763CD7715067}"/>
</file>

<file path=customXml/itemProps3.xml><?xml version="1.0" encoding="utf-8"?>
<ds:datastoreItem xmlns:ds="http://schemas.openxmlformats.org/officeDocument/2006/customXml" ds:itemID="{E85A28F8-25C5-4AF5-9114-E44EDBD23DA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Gay</dc:creator>
  <cp:lastModifiedBy>Kim Gay</cp:lastModifiedBy>
  <cp:lastPrinted>2025-05-23T13:07:22Z</cp:lastPrinted>
  <dcterms:created xsi:type="dcterms:W3CDTF">2025-05-23T12:40:04Z</dcterms:created>
  <dcterms:modified xsi:type="dcterms:W3CDTF">2025-05-23T13:21:28Z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0x0101005B16B5AFF63ADD439BF3AEC71FCC202F</vt:lpwstr>
  </property>
</Properties>
</file>