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staustelltc.sharepoint.com/Shared Documents/Open Government/Schedule of Payments over 500/2025/"/>
    </mc:Choice>
  </mc:AlternateContent>
  <xr:revisionPtr revIDLastSave="90" documentId="8_{E1BE86A5-8C4A-42B3-BB2D-C4239329D337}" xr6:coauthVersionLast="47" xr6:coauthVersionMax="47" xr10:uidLastSave="{5338C164-292D-43C9-8282-35354F3CE6AB}"/>
  <bookViews>
    <workbookView xWindow="-118" yWindow="-118" windowWidth="25370" windowHeight="13667" xr2:uid="{00000000-000D-0000-FFFF-FFFF00000000}"/>
  </bookViews>
  <sheets>
    <sheet name="Account Transac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4" i="1" l="1"/>
  <c r="E564" i="1"/>
  <c r="D564" i="1"/>
  <c r="F560" i="1"/>
  <c r="E560" i="1"/>
  <c r="D560" i="1"/>
  <c r="F555" i="1"/>
  <c r="E555" i="1"/>
  <c r="D555" i="1"/>
  <c r="F551" i="1"/>
  <c r="E551" i="1"/>
  <c r="D551" i="1"/>
  <c r="F478" i="1"/>
  <c r="E478" i="1"/>
  <c r="D478" i="1"/>
  <c r="F474" i="1"/>
  <c r="E474" i="1"/>
  <c r="D474" i="1"/>
  <c r="F465" i="1"/>
  <c r="E465" i="1"/>
  <c r="D465" i="1"/>
  <c r="F460" i="1"/>
  <c r="E460" i="1"/>
  <c r="D460" i="1"/>
  <c r="F456" i="1"/>
  <c r="E456" i="1"/>
  <c r="D456" i="1"/>
  <c r="F452" i="1"/>
  <c r="E452" i="1"/>
  <c r="D452" i="1"/>
  <c r="F446" i="1"/>
  <c r="E446" i="1"/>
  <c r="D446" i="1"/>
  <c r="F440" i="1"/>
  <c r="E440" i="1"/>
  <c r="D440" i="1"/>
  <c r="F436" i="1"/>
  <c r="E436" i="1"/>
  <c r="D436" i="1"/>
  <c r="F432" i="1"/>
  <c r="E432" i="1"/>
  <c r="D432" i="1"/>
  <c r="F426" i="1"/>
  <c r="E426" i="1"/>
  <c r="D426" i="1"/>
  <c r="F422" i="1"/>
  <c r="E422" i="1"/>
  <c r="D422" i="1"/>
  <c r="F410" i="1"/>
  <c r="E410" i="1"/>
  <c r="D410" i="1"/>
  <c r="F404" i="1"/>
  <c r="E404" i="1"/>
  <c r="D404" i="1"/>
  <c r="F393" i="1"/>
  <c r="E393" i="1"/>
  <c r="D393" i="1"/>
  <c r="F389" i="1"/>
  <c r="E389" i="1"/>
  <c r="D389" i="1"/>
  <c r="F383" i="1"/>
  <c r="E383" i="1"/>
  <c r="D383" i="1"/>
  <c r="F379" i="1"/>
  <c r="E379" i="1"/>
  <c r="D379" i="1"/>
  <c r="F373" i="1"/>
  <c r="E373" i="1"/>
  <c r="D373" i="1"/>
  <c r="F368" i="1"/>
  <c r="E368" i="1"/>
  <c r="D368" i="1"/>
  <c r="F362" i="1"/>
  <c r="E362" i="1"/>
  <c r="D362" i="1"/>
  <c r="F356" i="1"/>
  <c r="E356" i="1"/>
  <c r="D356" i="1"/>
  <c r="F349" i="1"/>
  <c r="E349" i="1"/>
  <c r="D349" i="1"/>
  <c r="F344" i="1"/>
  <c r="E344" i="1"/>
  <c r="D344" i="1"/>
  <c r="F334" i="1"/>
  <c r="E334" i="1"/>
  <c r="D334" i="1"/>
  <c r="F328" i="1"/>
  <c r="E328" i="1"/>
  <c r="D328" i="1"/>
  <c r="F319" i="1"/>
  <c r="E319" i="1"/>
  <c r="D319" i="1"/>
  <c r="F311" i="1"/>
  <c r="E311" i="1"/>
  <c r="D311" i="1"/>
  <c r="F306" i="1"/>
  <c r="E306" i="1"/>
  <c r="D306" i="1"/>
  <c r="F298" i="1"/>
  <c r="E298" i="1"/>
  <c r="D298" i="1"/>
  <c r="F292" i="1"/>
  <c r="E292" i="1"/>
  <c r="D292" i="1"/>
  <c r="F288" i="1"/>
  <c r="E288" i="1"/>
  <c r="D288" i="1"/>
  <c r="F283" i="1"/>
  <c r="E283" i="1"/>
  <c r="D283" i="1"/>
  <c r="F279" i="1"/>
  <c r="E279" i="1"/>
  <c r="D279" i="1"/>
  <c r="F272" i="1"/>
  <c r="E272" i="1"/>
  <c r="D272" i="1"/>
  <c r="F268" i="1"/>
  <c r="E268" i="1"/>
  <c r="D268" i="1"/>
  <c r="F264" i="1"/>
  <c r="E264" i="1"/>
  <c r="D264" i="1"/>
  <c r="F255" i="1"/>
  <c r="E255" i="1"/>
  <c r="D255" i="1"/>
  <c r="F248" i="1"/>
  <c r="E248" i="1"/>
  <c r="D248" i="1"/>
  <c r="F242" i="1"/>
  <c r="E242" i="1"/>
  <c r="D242" i="1"/>
  <c r="F236" i="1"/>
  <c r="E236" i="1"/>
  <c r="D236" i="1"/>
  <c r="F232" i="1"/>
  <c r="E232" i="1"/>
  <c r="D232" i="1"/>
  <c r="F226" i="1"/>
  <c r="E226" i="1"/>
  <c r="D226" i="1"/>
  <c r="F220" i="1"/>
  <c r="E220" i="1"/>
  <c r="D220" i="1"/>
  <c r="F213" i="1"/>
  <c r="E213" i="1"/>
  <c r="D213" i="1"/>
  <c r="F209" i="1"/>
  <c r="E209" i="1"/>
  <c r="D209" i="1"/>
  <c r="F205" i="1"/>
  <c r="E205" i="1"/>
  <c r="D205" i="1"/>
  <c r="F193" i="1"/>
  <c r="E193" i="1"/>
  <c r="D193" i="1"/>
  <c r="F164" i="1"/>
  <c r="E164" i="1"/>
  <c r="D164" i="1"/>
  <c r="F160" i="1"/>
  <c r="E160" i="1"/>
  <c r="D160" i="1"/>
  <c r="F155" i="1"/>
  <c r="E155" i="1"/>
  <c r="D155" i="1"/>
  <c r="F131" i="1"/>
  <c r="E131" i="1"/>
  <c r="D131" i="1"/>
  <c r="F125" i="1"/>
  <c r="E125" i="1"/>
  <c r="D125" i="1"/>
  <c r="F121" i="1"/>
  <c r="E121" i="1"/>
  <c r="D121" i="1"/>
  <c r="F115" i="1"/>
  <c r="E115" i="1"/>
  <c r="D115" i="1"/>
  <c r="F107" i="1"/>
  <c r="E107" i="1"/>
  <c r="D107" i="1"/>
  <c r="F102" i="1"/>
  <c r="E102" i="1"/>
  <c r="D102" i="1"/>
  <c r="F98" i="1"/>
  <c r="E98" i="1"/>
  <c r="D98" i="1"/>
  <c r="F93" i="1"/>
  <c r="E93" i="1"/>
  <c r="D93" i="1"/>
  <c r="F87" i="1"/>
  <c r="E87" i="1"/>
  <c r="D87" i="1"/>
  <c r="F83" i="1"/>
  <c r="E83" i="1"/>
  <c r="D83" i="1"/>
  <c r="F68" i="1"/>
  <c r="E68" i="1"/>
  <c r="D68" i="1"/>
  <c r="F37" i="1"/>
  <c r="E37" i="1"/>
  <c r="D37" i="1"/>
  <c r="F20" i="1"/>
  <c r="E20" i="1"/>
  <c r="D20" i="1"/>
  <c r="F11" i="1"/>
  <c r="E11" i="1"/>
  <c r="D11" i="1"/>
  <c r="D566" i="1" l="1"/>
  <c r="E566" i="1"/>
  <c r="F566" i="1"/>
</calcChain>
</file>

<file path=xl/sharedStrings.xml><?xml version="1.0" encoding="utf-8"?>
<sst xmlns="http://schemas.openxmlformats.org/spreadsheetml/2006/main" count="1475" uniqueCount="500">
  <si>
    <t>Account Transactions</t>
  </si>
  <si>
    <t>St Austell Town Council</t>
  </si>
  <si>
    <t>For the period 1 October 2025 to 31 December 2025</t>
  </si>
  <si>
    <t>Date</t>
  </si>
  <si>
    <t>Description</t>
  </si>
  <si>
    <t>Reference</t>
  </si>
  <si>
    <t>Gross</t>
  </si>
  <si>
    <t>Net</t>
  </si>
  <si>
    <t>VAT</t>
  </si>
  <si>
    <t>Account</t>
  </si>
  <si>
    <t>Cost Centre</t>
  </si>
  <si>
    <t>Adobe Systems Software Ireland Ltd</t>
  </si>
  <si>
    <t>Payment: Adobe Systems Software Ireland Ltd</t>
  </si>
  <si>
    <t>CC28.10.25</t>
  </si>
  <si>
    <t>IT / Communications</t>
  </si>
  <si>
    <t>General Administration</t>
  </si>
  <si>
    <t>CC28.11.25</t>
  </si>
  <si>
    <t>Total Adobe Systems Software Ireland Ltd</t>
  </si>
  <si>
    <t>AIBMS</t>
  </si>
  <si>
    <t>AIBMS - Card Transaction charges August 2025</t>
  </si>
  <si>
    <t>Miscellaneous Expenses</t>
  </si>
  <si>
    <t>Priory Car Park</t>
  </si>
  <si>
    <t>AIBMS - Card Transaction Charges August 2025</t>
  </si>
  <si>
    <t>AIBMS - Card Transaction charges October 2025</t>
  </si>
  <si>
    <t>AIBMS - Card Transaction Charges October 2025</t>
  </si>
  <si>
    <t>AIBMS - Card Transaction charges November 2025</t>
  </si>
  <si>
    <t>AIBMS - Card Transaction Charges November 2025</t>
  </si>
  <si>
    <t>Total AIBMS</t>
  </si>
  <si>
    <t>Allstar Business Solutions</t>
  </si>
  <si>
    <t>Payment: Allstar Business Solutions</t>
  </si>
  <si>
    <t>E2020957805</t>
  </si>
  <si>
    <t>Fuel</t>
  </si>
  <si>
    <t>Transport and Plant</t>
  </si>
  <si>
    <t>E2021016463</t>
  </si>
  <si>
    <t>E2021043233</t>
  </si>
  <si>
    <t>E2021072747</t>
  </si>
  <si>
    <t>E2021089671</t>
  </si>
  <si>
    <t>E2021123028</t>
  </si>
  <si>
    <t>E2021174974</t>
  </si>
  <si>
    <t>E2021200892</t>
  </si>
  <si>
    <t>E2021221712</t>
  </si>
  <si>
    <t>E2021244926</t>
  </si>
  <si>
    <t>E2021305397</t>
  </si>
  <si>
    <t>E2021331414</t>
  </si>
  <si>
    <t>E2021352309</t>
  </si>
  <si>
    <t>E2021383199</t>
  </si>
  <si>
    <t>Total Allstar Business Solutions</t>
  </si>
  <si>
    <t>Amazon EU S.a.r.l.</t>
  </si>
  <si>
    <t>Payment: Amazon EU S.a.r.l.</t>
  </si>
  <si>
    <t>CC02.10.25</t>
  </si>
  <si>
    <t>Office Supplies</t>
  </si>
  <si>
    <t>Grounds Maintenance Supplies</t>
  </si>
  <si>
    <t>Other Parks and Open Spaces</t>
  </si>
  <si>
    <t>CC2.10.25</t>
  </si>
  <si>
    <t>Events</t>
  </si>
  <si>
    <t>CC06.10.25</t>
  </si>
  <si>
    <t>CC13.10.25</t>
  </si>
  <si>
    <t>CC14.10.25</t>
  </si>
  <si>
    <t>Library</t>
  </si>
  <si>
    <t>CC15.10.25</t>
  </si>
  <si>
    <t>CC22.10.25</t>
  </si>
  <si>
    <t>Cleaning &amp; Domestic Supplies</t>
  </si>
  <si>
    <t>CC27.10.25</t>
  </si>
  <si>
    <t>CC4.11.25</t>
  </si>
  <si>
    <t>CC17.11.25</t>
  </si>
  <si>
    <t>CC18.11.25</t>
  </si>
  <si>
    <t>CC19.11.25</t>
  </si>
  <si>
    <t>CC24.11.25</t>
  </si>
  <si>
    <t>CC2.12.25</t>
  </si>
  <si>
    <t>CC4.12.25</t>
  </si>
  <si>
    <t>CC10.12.25</t>
  </si>
  <si>
    <t>Total Amazon EU S.a.r.l.</t>
  </si>
  <si>
    <t>Civic Ceremonial</t>
  </si>
  <si>
    <t>APS Construction Services Limited</t>
  </si>
  <si>
    <t>Payment: APS Construction Services Limited</t>
  </si>
  <si>
    <t>3922</t>
  </si>
  <si>
    <t>Repairs / Maintenance Premises</t>
  </si>
  <si>
    <t>3925</t>
  </si>
  <si>
    <t>3926</t>
  </si>
  <si>
    <t>Town Centre Revitalisation Project</t>
  </si>
  <si>
    <t>3944</t>
  </si>
  <si>
    <t>3937</t>
  </si>
  <si>
    <t>3951</t>
  </si>
  <si>
    <t>Stable Block/Pondhu House</t>
  </si>
  <si>
    <t>3963</t>
  </si>
  <si>
    <t>3958</t>
  </si>
  <si>
    <t>Contract Payments</t>
  </si>
  <si>
    <t>Priory Toilets</t>
  </si>
  <si>
    <t>3984</t>
  </si>
  <si>
    <t>Poltair Park</t>
  </si>
  <si>
    <t>3985</t>
  </si>
  <si>
    <t>4009</t>
  </si>
  <si>
    <t>4034</t>
  </si>
  <si>
    <t>Total APS Construction Services Limited</t>
  </si>
  <si>
    <t>Bemrose Booth Paragon Ltd</t>
  </si>
  <si>
    <t>Payment: Bemrose Booth Paragon Ltd</t>
  </si>
  <si>
    <t>532988</t>
  </si>
  <si>
    <t>Printing and Stationery</t>
  </si>
  <si>
    <t>Total Bemrose Booth Paragon Ltd</t>
  </si>
  <si>
    <t>Biffa Waste Services Ltd</t>
  </si>
  <si>
    <t>Payment: Biffa Waste Services Ltd</t>
  </si>
  <si>
    <t>522C73878</t>
  </si>
  <si>
    <t>522C83581</t>
  </si>
  <si>
    <t>522C093053</t>
  </si>
  <si>
    <t>Total Biffa Waste Services Ltd</t>
  </si>
  <si>
    <t>CC20.11.25</t>
  </si>
  <si>
    <t>Bodelva Tyres</t>
  </si>
  <si>
    <t>Payment: Bodelva Tyres</t>
  </si>
  <si>
    <t>046</t>
  </si>
  <si>
    <t>Repairs/ Maintenance-Vehicles/Plant</t>
  </si>
  <si>
    <t>030</t>
  </si>
  <si>
    <t>Total Bodelva Tyres</t>
  </si>
  <si>
    <t>Bonney &amp; Jarman Ltd</t>
  </si>
  <si>
    <t>Payment: Bonney &amp; Jarman Ltd</t>
  </si>
  <si>
    <t>6150</t>
  </si>
  <si>
    <t>Total Bonney &amp; Jarman Ltd</t>
  </si>
  <si>
    <t>Booths Print</t>
  </si>
  <si>
    <t>Payment: Booths Print</t>
  </si>
  <si>
    <t>71888</t>
  </si>
  <si>
    <t>71889</t>
  </si>
  <si>
    <t>Total Booths Print</t>
  </si>
  <si>
    <t>British Gas</t>
  </si>
  <si>
    <t>Payment: British Gas</t>
  </si>
  <si>
    <t>12449125</t>
  </si>
  <si>
    <t>Electricity</t>
  </si>
  <si>
    <t>12741361</t>
  </si>
  <si>
    <t>14980814</t>
  </si>
  <si>
    <t>13054657</t>
  </si>
  <si>
    <t>Total British Gas</t>
  </si>
  <si>
    <t>BT</t>
  </si>
  <si>
    <t>Payment: BT</t>
  </si>
  <si>
    <t>M113 JX</t>
  </si>
  <si>
    <t>M114 NJ</t>
  </si>
  <si>
    <t>M115 R5</t>
  </si>
  <si>
    <t>Total BT</t>
  </si>
  <si>
    <t>Coast 2 Coast Security Ltd</t>
  </si>
  <si>
    <t>Payment: Coast 2 Coast Security Ltd</t>
  </si>
  <si>
    <t>23174</t>
  </si>
  <si>
    <t>Total Coast 2 Coast Security Ltd</t>
  </si>
  <si>
    <t>Cobalt Communication Solutions Ltd</t>
  </si>
  <si>
    <t>Payment: Cobalt Communication Solutions Ltd</t>
  </si>
  <si>
    <t>35101</t>
  </si>
  <si>
    <t>35563</t>
  </si>
  <si>
    <t>1526993</t>
  </si>
  <si>
    <t>Total Cobalt Communication Solutions Ltd</t>
  </si>
  <si>
    <t>Training</t>
  </si>
  <si>
    <t>Cornwall Council</t>
  </si>
  <si>
    <t>Payment: Cornwall Council</t>
  </si>
  <si>
    <t>803010122-2025/26-10</t>
  </si>
  <si>
    <t>Rates</t>
  </si>
  <si>
    <t>8100613340</t>
  </si>
  <si>
    <t>Election Expenses</t>
  </si>
  <si>
    <t>802628607-2025/26-7</t>
  </si>
  <si>
    <t>Tregonissey Lane End</t>
  </si>
  <si>
    <t>802635724-2025/26-7</t>
  </si>
  <si>
    <t>80262013X-2025/26-7</t>
  </si>
  <si>
    <t>8100620674</t>
  </si>
  <si>
    <t>803010122-2025/26-8</t>
  </si>
  <si>
    <t>8100628541</t>
  </si>
  <si>
    <t>80262013X-2025/26-8</t>
  </si>
  <si>
    <t>802635724-2025/26-8</t>
  </si>
  <si>
    <t>802628607-2025/26-8</t>
  </si>
  <si>
    <t>8100628894</t>
  </si>
  <si>
    <t>803010122-2025/26-9</t>
  </si>
  <si>
    <t>8100625782</t>
  </si>
  <si>
    <t>8100634249</t>
  </si>
  <si>
    <t>802628607-2025/26-9</t>
  </si>
  <si>
    <t>802635724-2025/26-9</t>
  </si>
  <si>
    <t>80262013X-2025/26-9</t>
  </si>
  <si>
    <t>8100636832</t>
  </si>
  <si>
    <t>Total Cornwall Council</t>
  </si>
  <si>
    <t>Cornwall Signs</t>
  </si>
  <si>
    <t>Payment: Cornwall Signs</t>
  </si>
  <si>
    <t>48170</t>
  </si>
  <si>
    <t>48278</t>
  </si>
  <si>
    <t>Total Cornwall Signs</t>
  </si>
  <si>
    <t>Cornwall Tree Consultancy</t>
  </si>
  <si>
    <t>Payment: Cornwall Tree Consultancy</t>
  </si>
  <si>
    <t>382CTC0725</t>
  </si>
  <si>
    <t>Total Cornwall Tree Consultancy</t>
  </si>
  <si>
    <t>D May &amp; Son Ltd</t>
  </si>
  <si>
    <t>Payment: D May &amp; Son Ltd</t>
  </si>
  <si>
    <t>60426</t>
  </si>
  <si>
    <t>60721</t>
  </si>
  <si>
    <t>61796</t>
  </si>
  <si>
    <t>Allotments</t>
  </si>
  <si>
    <t>22730</t>
  </si>
  <si>
    <t>30849</t>
  </si>
  <si>
    <t>31366</t>
  </si>
  <si>
    <t>31416</t>
  </si>
  <si>
    <t>22497</t>
  </si>
  <si>
    <t>Play Equipment</t>
  </si>
  <si>
    <t>61007</t>
  </si>
  <si>
    <t>22336</t>
  </si>
  <si>
    <t>61881</t>
  </si>
  <si>
    <t>Protective Clothing</t>
  </si>
  <si>
    <t>32242</t>
  </si>
  <si>
    <t>65720</t>
  </si>
  <si>
    <t>66908</t>
  </si>
  <si>
    <t>65778</t>
  </si>
  <si>
    <t>65669</t>
  </si>
  <si>
    <t>24472</t>
  </si>
  <si>
    <t>67134</t>
  </si>
  <si>
    <t>65321</t>
  </si>
  <si>
    <t>33197</t>
  </si>
  <si>
    <t>33239</t>
  </si>
  <si>
    <t>67084</t>
  </si>
  <si>
    <t>65713</t>
  </si>
  <si>
    <t>Total D May &amp; Son Ltd</t>
  </si>
  <si>
    <t>DJR Water Hygiene</t>
  </si>
  <si>
    <t>Payment: DJR Water Hygiene</t>
  </si>
  <si>
    <t>SI-835</t>
  </si>
  <si>
    <t>SI-842</t>
  </si>
  <si>
    <t>SI-858</t>
  </si>
  <si>
    <t>Total DJR Water Hygiene</t>
  </si>
  <si>
    <t>Driveline (GB) Ltd</t>
  </si>
  <si>
    <t>Payment: Driveline (GB) Ltd</t>
  </si>
  <si>
    <t>H1126047</t>
  </si>
  <si>
    <t>Contract Hire and Operating Leases</t>
  </si>
  <si>
    <t>Total Driveline (GB) Ltd</t>
  </si>
  <si>
    <t>Elliott Window Cleaning Services</t>
  </si>
  <si>
    <t>Payment: Elliott Window Cleaning Services</t>
  </si>
  <si>
    <t>2766</t>
  </si>
  <si>
    <t>Total Elliott Window Cleaning Services</t>
  </si>
  <si>
    <t>EMS Waste Services Ltd (Masters Skips)</t>
  </si>
  <si>
    <t>Payment: EMS Waste Services Ltd (Masters Skips)</t>
  </si>
  <si>
    <t>308845</t>
  </si>
  <si>
    <t>E40374</t>
  </si>
  <si>
    <t>316534</t>
  </si>
  <si>
    <t>323095</t>
  </si>
  <si>
    <t>Total EMS Waste Services Ltd (Masters Skips)</t>
  </si>
  <si>
    <t>Enerveo</t>
  </si>
  <si>
    <t>Payment: Enerveo</t>
  </si>
  <si>
    <t>900056596</t>
  </si>
  <si>
    <t>CCTV</t>
  </si>
  <si>
    <t>260700870S</t>
  </si>
  <si>
    <t>900058282</t>
  </si>
  <si>
    <t>Total Enerveo</t>
  </si>
  <si>
    <t>Engie Power Limited</t>
  </si>
  <si>
    <t>Payment: Engie Power Limited</t>
  </si>
  <si>
    <t>2-05527599</t>
  </si>
  <si>
    <t>2-05613792</t>
  </si>
  <si>
    <t>2-05689010</t>
  </si>
  <si>
    <t>Total Engie Power Limited</t>
  </si>
  <si>
    <t>Expert Access Solutions Ltd</t>
  </si>
  <si>
    <t>Payment: Expert Access Solutions Ltd</t>
  </si>
  <si>
    <t>INV-03372</t>
  </si>
  <si>
    <t>Misc. Projects/Grants</t>
  </si>
  <si>
    <t>Total Expert Access Solutions Ltd</t>
  </si>
  <si>
    <t>FindParkPay Ltd</t>
  </si>
  <si>
    <t>Payment: FindParkPay Ltd</t>
  </si>
  <si>
    <t>INV-000048</t>
  </si>
  <si>
    <t>INV-000052</t>
  </si>
  <si>
    <t>INV-000056</t>
  </si>
  <si>
    <t>Total FindParkPay Ltd</t>
  </si>
  <si>
    <t>Flowbird Smart City UK Limited</t>
  </si>
  <si>
    <t>Payment: Flowbird Smart City UK Limited</t>
  </si>
  <si>
    <t>UI00020819</t>
  </si>
  <si>
    <t>UI00021578</t>
  </si>
  <si>
    <t>UI00022175</t>
  </si>
  <si>
    <t>Total Flowbird Smart City UK Limited</t>
  </si>
  <si>
    <t>Forte Trailscapes</t>
  </si>
  <si>
    <t>Payment: Forte Trailscapes</t>
  </si>
  <si>
    <t>INV-0100</t>
  </si>
  <si>
    <t>INV-0103</t>
  </si>
  <si>
    <t>INV-0105</t>
  </si>
  <si>
    <t>Total Forte Trailscapes</t>
  </si>
  <si>
    <t>G4S</t>
  </si>
  <si>
    <t>Payment: G4S</t>
  </si>
  <si>
    <t>2025092262</t>
  </si>
  <si>
    <t>2025102269</t>
  </si>
  <si>
    <t>2025112258</t>
  </si>
  <si>
    <t>Total G4S</t>
  </si>
  <si>
    <t>Glasdon UK Limited</t>
  </si>
  <si>
    <t>Payment: Glasdon UK Limited</t>
  </si>
  <si>
    <t>SI926096</t>
  </si>
  <si>
    <t>Total Glasdon UK Limited</t>
  </si>
  <si>
    <t>Glendale Countryside Ltd</t>
  </si>
  <si>
    <t>Payment: Glendale Countryside Ltd</t>
  </si>
  <si>
    <t>GC421-5021</t>
  </si>
  <si>
    <t>Total Glendale Countryside Ltd</t>
  </si>
  <si>
    <t>Grahams Garden Machinery Ltd</t>
  </si>
  <si>
    <t>Payment: Grahams Garden Machinery Ltd</t>
  </si>
  <si>
    <t>124427</t>
  </si>
  <si>
    <t>124067</t>
  </si>
  <si>
    <t>125035</t>
  </si>
  <si>
    <t>125178</t>
  </si>
  <si>
    <t>Total Grahams Garden Machinery Ltd</t>
  </si>
  <si>
    <t>Graphique Media Solutions Ltd</t>
  </si>
  <si>
    <t>Payment: Graphique Media Solutions Ltd</t>
  </si>
  <si>
    <t>GRAI15308</t>
  </si>
  <si>
    <t>Total Graphique Media Solutions Ltd</t>
  </si>
  <si>
    <t>Hay Nurseries (Cornwall) Ltd</t>
  </si>
  <si>
    <t>Payment: Hay Nurseries (Cornwall) Ltd</t>
  </si>
  <si>
    <t>158491</t>
  </si>
  <si>
    <t>158505</t>
  </si>
  <si>
    <t>Total Hay Nurseries (Cornwall) Ltd</t>
  </si>
  <si>
    <t>Hudson Accounting</t>
  </si>
  <si>
    <t>Payment: Hudson Accounting</t>
  </si>
  <si>
    <t>847</t>
  </si>
  <si>
    <t>Total Hudson Accounting</t>
  </si>
  <si>
    <t>Hutchison 3G UK Limited</t>
  </si>
  <si>
    <t xml:space="preserve">Hutchison 3G UK Limited - WIFI Poltair Cafe </t>
  </si>
  <si>
    <t>Total Hutchison 3G UK Limited</t>
  </si>
  <si>
    <t>Other Transport/plant expenses</t>
  </si>
  <si>
    <t>ITEC</t>
  </si>
  <si>
    <t>Payment: ITEC</t>
  </si>
  <si>
    <t>CWI175705</t>
  </si>
  <si>
    <t>1146425</t>
  </si>
  <si>
    <t>CWI176808</t>
  </si>
  <si>
    <t>1154362</t>
  </si>
  <si>
    <t>CWI177858</t>
  </si>
  <si>
    <t>Total ITEC</t>
  </si>
  <si>
    <t>J Parkers</t>
  </si>
  <si>
    <t>Payment: J Parkers</t>
  </si>
  <si>
    <t>Total J Parkers</t>
  </si>
  <si>
    <t>Kent County Council</t>
  </si>
  <si>
    <t>Payment: Kent County Council</t>
  </si>
  <si>
    <t>G10121539</t>
  </si>
  <si>
    <t>Gas</t>
  </si>
  <si>
    <t>E10140451</t>
  </si>
  <si>
    <t>E10140472</t>
  </si>
  <si>
    <t>G10172401</t>
  </si>
  <si>
    <t>G10226226</t>
  </si>
  <si>
    <t>Total Kent County Council</t>
  </si>
  <si>
    <t>Logical Cleaning Solutions</t>
  </si>
  <si>
    <t>Payment: Logical Cleaning Solutions</t>
  </si>
  <si>
    <t>INV-8462</t>
  </si>
  <si>
    <t>INV-8492</t>
  </si>
  <si>
    <t>INV-8547</t>
  </si>
  <si>
    <t>INV-8559</t>
  </si>
  <si>
    <t>INV-8657</t>
  </si>
  <si>
    <t>INV-8677</t>
  </si>
  <si>
    <t>Total Logical Cleaning Solutions</t>
  </si>
  <si>
    <t>Lyreco UK Limited</t>
  </si>
  <si>
    <t>Payment: Lyreco UK Limited</t>
  </si>
  <si>
    <t>6724180673</t>
  </si>
  <si>
    <t>6724202718</t>
  </si>
  <si>
    <t>Total Lyreco UK Limited</t>
  </si>
  <si>
    <t>M A Grigg Ltd</t>
  </si>
  <si>
    <t>Payment: M A Grigg Ltd</t>
  </si>
  <si>
    <t>S33561</t>
  </si>
  <si>
    <t>S31560</t>
  </si>
  <si>
    <t>S37424</t>
  </si>
  <si>
    <t>S37413</t>
  </si>
  <si>
    <t>S38531</t>
  </si>
  <si>
    <t>1247</t>
  </si>
  <si>
    <t>Total M A Grigg Ltd</t>
  </si>
  <si>
    <t>M-R-S Communications Ltd</t>
  </si>
  <si>
    <t>Payment: M-R-S Communications Ltd</t>
  </si>
  <si>
    <t>1274282</t>
  </si>
  <si>
    <t>1273891</t>
  </si>
  <si>
    <t>Total M-R-S Communications Ltd</t>
  </si>
  <si>
    <t>Mei Loci</t>
  </si>
  <si>
    <t>Payment: Mei Loci</t>
  </si>
  <si>
    <t>2636</t>
  </si>
  <si>
    <t>2640</t>
  </si>
  <si>
    <t>2665</t>
  </si>
  <si>
    <t>Total Mei Loci</t>
  </si>
  <si>
    <t>Microsoft</t>
  </si>
  <si>
    <t>Payment: Microsoft</t>
  </si>
  <si>
    <t>CC25.10.25</t>
  </si>
  <si>
    <t>CC29.10.25</t>
  </si>
  <si>
    <t>CC29.11.25</t>
  </si>
  <si>
    <t>Total Microsoft</t>
  </si>
  <si>
    <t>ObjectiveITServices</t>
  </si>
  <si>
    <t>Payment: ObjectiveITServices</t>
  </si>
  <si>
    <t>3724</t>
  </si>
  <si>
    <t>3743</t>
  </si>
  <si>
    <t>3760</t>
  </si>
  <si>
    <t>Total ObjectiveITServices</t>
  </si>
  <si>
    <t>Publicity</t>
  </si>
  <si>
    <t>CC9.12.25</t>
  </si>
  <si>
    <t>PJI Security Ltd</t>
  </si>
  <si>
    <t>Payment: PJI Security Ltd</t>
  </si>
  <si>
    <t>36563</t>
  </si>
  <si>
    <t>36800</t>
  </si>
  <si>
    <t>Total PJI Security Ltd</t>
  </si>
  <si>
    <t>Radmore &amp; Tucker</t>
  </si>
  <si>
    <t>Payment: Radmore &amp; Tucker</t>
  </si>
  <si>
    <t>CC8.12.25</t>
  </si>
  <si>
    <t>Total Radmore &amp; Tucker</t>
  </si>
  <si>
    <t>Rentokill Initial UK Limited</t>
  </si>
  <si>
    <t>Payment: Rentokill Initial UK Limited</t>
  </si>
  <si>
    <t>60535073</t>
  </si>
  <si>
    <t>Total Rentokill Initial UK Limited</t>
  </si>
  <si>
    <t>Royal Mail</t>
  </si>
  <si>
    <t>Payment: Royal Mail</t>
  </si>
  <si>
    <t>CC8.10.25</t>
  </si>
  <si>
    <t>CC21.10.25</t>
  </si>
  <si>
    <t>Total Royal Mail</t>
  </si>
  <si>
    <t>CC11.11.25</t>
  </si>
  <si>
    <t>Small Grants Scheme</t>
  </si>
  <si>
    <t>SBR Electrical</t>
  </si>
  <si>
    <t>Payment: SBR Electrical</t>
  </si>
  <si>
    <t>Total SBR Electrical</t>
  </si>
  <si>
    <t>Screwfix Direct Ltd</t>
  </si>
  <si>
    <t>Payment: Screwfix Direct Ltd</t>
  </si>
  <si>
    <t>2006203152</t>
  </si>
  <si>
    <t>2006260588</t>
  </si>
  <si>
    <t>2007492301</t>
  </si>
  <si>
    <t>2008246482</t>
  </si>
  <si>
    <t>2008303430</t>
  </si>
  <si>
    <t>CC3.12.25</t>
  </si>
  <si>
    <t>Total Screwfix Direct Ltd</t>
  </si>
  <si>
    <t>SLCC</t>
  </si>
  <si>
    <t>Payment: SLCC</t>
  </si>
  <si>
    <t>CC24.10.25</t>
  </si>
  <si>
    <t>Subscriptions</t>
  </si>
  <si>
    <t>CC3.11.25</t>
  </si>
  <si>
    <t>Books and Publications</t>
  </si>
  <si>
    <t>Total SLCC</t>
  </si>
  <si>
    <t>Source for Business</t>
  </si>
  <si>
    <t>Payment: Source for Business</t>
  </si>
  <si>
    <t>6091584995</t>
  </si>
  <si>
    <t>Water</t>
  </si>
  <si>
    <t>6091584841</t>
  </si>
  <si>
    <t>6091951770</t>
  </si>
  <si>
    <t>6091951681</t>
  </si>
  <si>
    <t>6092 2645 63</t>
  </si>
  <si>
    <t>6092 2644 74</t>
  </si>
  <si>
    <t>Total Source for Business</t>
  </si>
  <si>
    <t>South West Play Ltd</t>
  </si>
  <si>
    <t>Payment: South West Play Ltd</t>
  </si>
  <si>
    <t>SI-9174</t>
  </si>
  <si>
    <t>Total South West Play Ltd</t>
  </si>
  <si>
    <t>Spot-On Supplies Ltd</t>
  </si>
  <si>
    <t>Payment: Spot-On Supplies Ltd</t>
  </si>
  <si>
    <t>21619572</t>
  </si>
  <si>
    <t>21620799</t>
  </si>
  <si>
    <t>21621245</t>
  </si>
  <si>
    <t>Total Spot-On Supplies Ltd</t>
  </si>
  <si>
    <t>St Austell BID</t>
  </si>
  <si>
    <t>Payment: St Austell BID</t>
  </si>
  <si>
    <t>INV-0067</t>
  </si>
  <si>
    <t>Total St Austell BID</t>
  </si>
  <si>
    <t>St Austell Trader</t>
  </si>
  <si>
    <t>Payment: St Austell Trader</t>
  </si>
  <si>
    <t>SAT 000075</t>
  </si>
  <si>
    <t>Total St Austell Trader</t>
  </si>
  <si>
    <t>Steve Andrews Tyres Ltd</t>
  </si>
  <si>
    <t>Payment: Steve Andrews Tyres Ltd</t>
  </si>
  <si>
    <t>SAI-46302</t>
  </si>
  <si>
    <t>SAI-46623</t>
  </si>
  <si>
    <t>SAI-47541</t>
  </si>
  <si>
    <t>Total Steve Andrews Tyres Ltd</t>
  </si>
  <si>
    <t>Rent / Room Hire</t>
  </si>
  <si>
    <t>TClarke Contracting Ltd</t>
  </si>
  <si>
    <t>Payment: TClarke Contracting Ltd</t>
  </si>
  <si>
    <t>SL-25081329</t>
  </si>
  <si>
    <t>SL-25081449</t>
  </si>
  <si>
    <t>SL-25091050</t>
  </si>
  <si>
    <t>Total TClarke Contracting Ltd</t>
  </si>
  <si>
    <t>Grant2</t>
  </si>
  <si>
    <t>The Safety Supply Company</t>
  </si>
  <si>
    <t>Payment: The Safety Supply Company</t>
  </si>
  <si>
    <t>Total The Safety Supply Company</t>
  </si>
  <si>
    <t>Towers &amp; Sanders Ltd</t>
  </si>
  <si>
    <t>Payment: Towers &amp; Sanders Ltd</t>
  </si>
  <si>
    <t>Total Towers &amp; Sanders Ltd</t>
  </si>
  <si>
    <t>Treveth Commercial LLP</t>
  </si>
  <si>
    <t>Payment: Treveth Commercial LLP</t>
  </si>
  <si>
    <t>2817</t>
  </si>
  <si>
    <t>3020</t>
  </si>
  <si>
    <t>Total Treveth Commercial LLP</t>
  </si>
  <si>
    <t>Vincent Tractors Ltd</t>
  </si>
  <si>
    <t>Payment: Vincent Tractors Ltd</t>
  </si>
  <si>
    <t>186526</t>
  </si>
  <si>
    <t>187978</t>
  </si>
  <si>
    <t>189093</t>
  </si>
  <si>
    <t>189295</t>
  </si>
  <si>
    <t>116283</t>
  </si>
  <si>
    <t>189485</t>
  </si>
  <si>
    <t>Total Vincent Tractors Ltd</t>
  </si>
  <si>
    <t>WorkNest Ltd</t>
  </si>
  <si>
    <t>Payment: WorkNest Ltd</t>
  </si>
  <si>
    <t>SINV092447</t>
  </si>
  <si>
    <t>Total WorkNest Ltd</t>
  </si>
  <si>
    <t>Worldpay (UK) Ltd</t>
  </si>
  <si>
    <t>Worldpay (UK) Ltd - Credit card charges</t>
  </si>
  <si>
    <t>Worldpay (UK) Ltd - Bank charges</t>
  </si>
  <si>
    <t>Worldpay (UK) Ltd - Bank fees</t>
  </si>
  <si>
    <t>Total Worldpay (UK) Ltd</t>
  </si>
  <si>
    <t>YMCA Cornwall</t>
  </si>
  <si>
    <t>Payment: YMCA Cornwall</t>
  </si>
  <si>
    <t>Grant1</t>
  </si>
  <si>
    <t>Total YMCA Cornwall</t>
  </si>
  <si>
    <t>Young People Cornwall</t>
  </si>
  <si>
    <t>Payment: Young People Cornwall</t>
  </si>
  <si>
    <t>2587</t>
  </si>
  <si>
    <t>Miscellaneous Grants</t>
  </si>
  <si>
    <t>The House/Youth Services</t>
  </si>
  <si>
    <t>Total Young People Cornwall</t>
  </si>
  <si>
    <t>Zurich Municipal</t>
  </si>
  <si>
    <t>Payment: Zurich Municipal</t>
  </si>
  <si>
    <t>549668353</t>
  </si>
  <si>
    <t>Insurances</t>
  </si>
  <si>
    <t>Total Zurich Municipal</t>
  </si>
  <si>
    <t>Total</t>
  </si>
  <si>
    <t>Schedule of Payments over £500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</si>
</sst>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right" vertical="center"/>
    </xf>
    <xf numFmtId="164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65" fontId="4" fillId="0" borderId="2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165" fontId="4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6"/>
  <sheetViews>
    <sheetView showGridLines="0" tabSelected="1" zoomScaleNormal="100" workbookViewId="0">
      <selection activeCell="D568" sqref="D568"/>
    </sheetView>
  </sheetViews>
  <sheetFormatPr defaultRowHeight="11.8" x14ac:dyDescent="0.2"/>
  <cols>
    <col min="1" max="1" width="53" customWidth="1"/>
    <col min="2" max="2" width="53.5" customWidth="1"/>
    <col min="3" max="3" width="22" customWidth="1"/>
    <col min="4" max="5" width="10.125" customWidth="1"/>
    <col min="6" max="6" width="9" customWidth="1"/>
    <col min="7" max="7" width="34.125" customWidth="1"/>
    <col min="8" max="8" width="32.5" customWidth="1"/>
  </cols>
  <sheetData>
    <row r="1" spans="1:8" s="1" customFormat="1" ht="14.4" customHeight="1" x14ac:dyDescent="0.25">
      <c r="A1" s="2" t="s">
        <v>1</v>
      </c>
      <c r="B1" s="2"/>
      <c r="C1" s="2"/>
      <c r="D1" s="2"/>
      <c r="E1" s="2"/>
      <c r="F1" s="2"/>
      <c r="G1" s="2"/>
      <c r="H1" s="2"/>
    </row>
    <row r="2" spans="1:8" s="1" customFormat="1" ht="14.4" customHeight="1" x14ac:dyDescent="0.25">
      <c r="A2" s="18" t="s">
        <v>499</v>
      </c>
      <c r="B2" s="2"/>
      <c r="C2" s="2"/>
      <c r="D2" s="2"/>
      <c r="E2" s="2"/>
      <c r="F2" s="2"/>
      <c r="G2" s="2"/>
      <c r="H2" s="2"/>
    </row>
    <row r="3" spans="1:8" s="1" customFormat="1" ht="14.4" customHeight="1" x14ac:dyDescent="0.25">
      <c r="A3" s="17" t="s">
        <v>0</v>
      </c>
      <c r="B3" s="2"/>
      <c r="C3" s="2"/>
      <c r="D3" s="2"/>
      <c r="E3" s="2"/>
      <c r="F3" s="2"/>
      <c r="G3" s="2"/>
      <c r="H3" s="2"/>
    </row>
    <row r="4" spans="1:8" s="1" customFormat="1" ht="14.4" customHeight="1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8" ht="13.45" customHeight="1" x14ac:dyDescent="0.2"/>
    <row r="6" spans="1:8" s="3" customFormat="1" ht="12.15" customHeight="1" x14ac:dyDescent="0.2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4" t="s">
        <v>9</v>
      </c>
      <c r="H6" s="4" t="s">
        <v>10</v>
      </c>
    </row>
    <row r="7" spans="1:8" ht="13.45" customHeight="1" x14ac:dyDescent="0.2"/>
    <row r="8" spans="1:8" s="3" customFormat="1" ht="12.15" customHeight="1" x14ac:dyDescent="0.2">
      <c r="A8" s="6" t="s">
        <v>11</v>
      </c>
      <c r="B8" s="6"/>
      <c r="C8" s="6"/>
      <c r="D8" s="6"/>
      <c r="E8" s="6"/>
      <c r="F8" s="6"/>
      <c r="G8" s="6"/>
      <c r="H8" s="6"/>
    </row>
    <row r="9" spans="1:8" ht="11" customHeight="1" x14ac:dyDescent="0.2">
      <c r="A9" s="7">
        <v>45958</v>
      </c>
      <c r="B9" s="8" t="s">
        <v>12</v>
      </c>
      <c r="C9" s="8" t="s">
        <v>13</v>
      </c>
      <c r="D9" s="9">
        <v>16.64</v>
      </c>
      <c r="E9" s="9">
        <v>16.64</v>
      </c>
      <c r="F9" s="9">
        <v>0</v>
      </c>
      <c r="G9" s="8" t="s">
        <v>14</v>
      </c>
      <c r="H9" s="8" t="s">
        <v>15</v>
      </c>
    </row>
    <row r="10" spans="1:8" ht="11" customHeight="1" x14ac:dyDescent="0.2">
      <c r="A10" s="10">
        <v>45989</v>
      </c>
      <c r="B10" s="11" t="s">
        <v>12</v>
      </c>
      <c r="C10" s="11" t="s">
        <v>16</v>
      </c>
      <c r="D10" s="12">
        <v>16.64</v>
      </c>
      <c r="E10" s="12">
        <v>16.64</v>
      </c>
      <c r="F10" s="12">
        <v>0</v>
      </c>
      <c r="G10" s="11" t="s">
        <v>14</v>
      </c>
      <c r="H10" s="11" t="s">
        <v>15</v>
      </c>
    </row>
    <row r="11" spans="1:8" ht="11" customHeight="1" x14ac:dyDescent="0.2">
      <c r="A11" s="13" t="s">
        <v>17</v>
      </c>
      <c r="B11" s="13"/>
      <c r="C11" s="13"/>
      <c r="D11" s="14">
        <f>SUM(D9:D10)</f>
        <v>33.28</v>
      </c>
      <c r="E11" s="14">
        <f>SUM(E9:E10)</f>
        <v>33.28</v>
      </c>
      <c r="F11" s="14">
        <f>SUM(F9:F10)</f>
        <v>0</v>
      </c>
      <c r="G11" s="13"/>
      <c r="H11" s="13"/>
    </row>
    <row r="12" spans="1:8" ht="13.45" customHeight="1" x14ac:dyDescent="0.2"/>
    <row r="13" spans="1:8" s="3" customFormat="1" ht="12.15" customHeight="1" x14ac:dyDescent="0.2">
      <c r="A13" s="6" t="s">
        <v>18</v>
      </c>
      <c r="B13" s="6"/>
      <c r="C13" s="6"/>
      <c r="D13" s="6"/>
      <c r="E13" s="6"/>
      <c r="F13" s="6"/>
      <c r="G13" s="6"/>
      <c r="H13" s="6"/>
    </row>
    <row r="14" spans="1:8" ht="11" customHeight="1" x14ac:dyDescent="0.2">
      <c r="A14" s="7">
        <v>45945</v>
      </c>
      <c r="B14" s="8" t="s">
        <v>19</v>
      </c>
      <c r="C14" s="8"/>
      <c r="D14" s="9">
        <v>18</v>
      </c>
      <c r="E14" s="9">
        <v>15</v>
      </c>
      <c r="F14" s="9">
        <v>3</v>
      </c>
      <c r="G14" s="8" t="s">
        <v>20</v>
      </c>
      <c r="H14" s="8" t="s">
        <v>21</v>
      </c>
    </row>
    <row r="15" spans="1:8" ht="11" customHeight="1" x14ac:dyDescent="0.2">
      <c r="A15" s="10">
        <v>45945</v>
      </c>
      <c r="B15" s="11" t="s">
        <v>22</v>
      </c>
      <c r="C15" s="11"/>
      <c r="D15" s="12">
        <v>566.45000000000005</v>
      </c>
      <c r="E15" s="12">
        <v>566.45000000000005</v>
      </c>
      <c r="F15" s="12">
        <v>0</v>
      </c>
      <c r="G15" s="11" t="s">
        <v>20</v>
      </c>
      <c r="H15" s="11" t="s">
        <v>21</v>
      </c>
    </row>
    <row r="16" spans="1:8" ht="11" customHeight="1" x14ac:dyDescent="0.2">
      <c r="A16" s="10">
        <v>45978</v>
      </c>
      <c r="B16" s="11" t="s">
        <v>23</v>
      </c>
      <c r="C16" s="11"/>
      <c r="D16" s="12">
        <v>514.9</v>
      </c>
      <c r="E16" s="12">
        <v>514.9</v>
      </c>
      <c r="F16" s="12">
        <v>0</v>
      </c>
      <c r="G16" s="11" t="s">
        <v>20</v>
      </c>
      <c r="H16" s="11" t="s">
        <v>21</v>
      </c>
    </row>
    <row r="17" spans="1:8" ht="11" customHeight="1" x14ac:dyDescent="0.2">
      <c r="A17" s="10">
        <v>45978</v>
      </c>
      <c r="B17" s="11" t="s">
        <v>24</v>
      </c>
      <c r="C17" s="11"/>
      <c r="D17" s="12">
        <v>18</v>
      </c>
      <c r="E17" s="12">
        <v>15</v>
      </c>
      <c r="F17" s="12">
        <v>3</v>
      </c>
      <c r="G17" s="11" t="s">
        <v>20</v>
      </c>
      <c r="H17" s="11" t="s">
        <v>21</v>
      </c>
    </row>
    <row r="18" spans="1:8" ht="11" customHeight="1" x14ac:dyDescent="0.2">
      <c r="A18" s="10">
        <v>46006</v>
      </c>
      <c r="B18" s="11" t="s">
        <v>25</v>
      </c>
      <c r="C18" s="11"/>
      <c r="D18" s="12">
        <v>453.9</v>
      </c>
      <c r="E18" s="12">
        <v>453.9</v>
      </c>
      <c r="F18" s="12">
        <v>0</v>
      </c>
      <c r="G18" s="11" t="s">
        <v>20</v>
      </c>
      <c r="H18" s="11" t="s">
        <v>21</v>
      </c>
    </row>
    <row r="19" spans="1:8" ht="11" customHeight="1" x14ac:dyDescent="0.2">
      <c r="A19" s="10">
        <v>46006</v>
      </c>
      <c r="B19" s="11" t="s">
        <v>26</v>
      </c>
      <c r="C19" s="11"/>
      <c r="D19" s="12">
        <v>18</v>
      </c>
      <c r="E19" s="12">
        <v>15</v>
      </c>
      <c r="F19" s="12">
        <v>3</v>
      </c>
      <c r="G19" s="11" t="s">
        <v>20</v>
      </c>
      <c r="H19" s="11" t="s">
        <v>21</v>
      </c>
    </row>
    <row r="20" spans="1:8" ht="11" customHeight="1" x14ac:dyDescent="0.2">
      <c r="A20" s="13" t="s">
        <v>27</v>
      </c>
      <c r="B20" s="13"/>
      <c r="C20" s="13"/>
      <c r="D20" s="14">
        <f>SUM(D14:D19)</f>
        <v>1589.25</v>
      </c>
      <c r="E20" s="14">
        <f>SUM(E14:E19)</f>
        <v>1580.25</v>
      </c>
      <c r="F20" s="14">
        <f>SUM(F14:F19)</f>
        <v>9</v>
      </c>
      <c r="G20" s="13"/>
      <c r="H20" s="13"/>
    </row>
    <row r="21" spans="1:8" ht="13.45" customHeight="1" x14ac:dyDescent="0.2"/>
    <row r="22" spans="1:8" s="3" customFormat="1" ht="12.15" customHeight="1" x14ac:dyDescent="0.2">
      <c r="A22" s="6" t="s">
        <v>28</v>
      </c>
      <c r="B22" s="6"/>
      <c r="C22" s="6"/>
      <c r="D22" s="6"/>
      <c r="E22" s="6"/>
      <c r="F22" s="6"/>
      <c r="G22" s="6"/>
      <c r="H22" s="6"/>
    </row>
    <row r="23" spans="1:8" ht="11" customHeight="1" x14ac:dyDescent="0.2">
      <c r="A23" s="7">
        <v>45931</v>
      </c>
      <c r="B23" s="8" t="s">
        <v>29</v>
      </c>
      <c r="C23" s="8" t="s">
        <v>30</v>
      </c>
      <c r="D23" s="9">
        <v>462.04</v>
      </c>
      <c r="E23" s="9">
        <v>385.03</v>
      </c>
      <c r="F23" s="9">
        <v>77.010000000000005</v>
      </c>
      <c r="G23" s="8" t="s">
        <v>31</v>
      </c>
      <c r="H23" s="8" t="s">
        <v>32</v>
      </c>
    </row>
    <row r="24" spans="1:8" ht="11" customHeight="1" x14ac:dyDescent="0.2">
      <c r="A24" s="10">
        <v>45938</v>
      </c>
      <c r="B24" s="11" t="s">
        <v>29</v>
      </c>
      <c r="C24" s="11" t="s">
        <v>33</v>
      </c>
      <c r="D24" s="12">
        <v>133.6</v>
      </c>
      <c r="E24" s="12">
        <v>111.33</v>
      </c>
      <c r="F24" s="12">
        <v>22.27</v>
      </c>
      <c r="G24" s="11" t="s">
        <v>31</v>
      </c>
      <c r="H24" s="11" t="s">
        <v>32</v>
      </c>
    </row>
    <row r="25" spans="1:8" ht="11" customHeight="1" x14ac:dyDescent="0.2">
      <c r="A25" s="10">
        <v>45945</v>
      </c>
      <c r="B25" s="11" t="s">
        <v>29</v>
      </c>
      <c r="C25" s="11" t="s">
        <v>34</v>
      </c>
      <c r="D25" s="12">
        <v>427.7</v>
      </c>
      <c r="E25" s="12">
        <v>356.42</v>
      </c>
      <c r="F25" s="12">
        <v>71.28</v>
      </c>
      <c r="G25" s="11" t="s">
        <v>31</v>
      </c>
      <c r="H25" s="11" t="s">
        <v>32</v>
      </c>
    </row>
    <row r="26" spans="1:8" ht="11" customHeight="1" x14ac:dyDescent="0.2">
      <c r="A26" s="10">
        <v>45952</v>
      </c>
      <c r="B26" s="11" t="s">
        <v>29</v>
      </c>
      <c r="C26" s="11" t="s">
        <v>35</v>
      </c>
      <c r="D26" s="12">
        <v>344.05</v>
      </c>
      <c r="E26" s="12">
        <v>286.70999999999998</v>
      </c>
      <c r="F26" s="12">
        <v>57.34</v>
      </c>
      <c r="G26" s="11" t="s">
        <v>31</v>
      </c>
      <c r="H26" s="11" t="s">
        <v>32</v>
      </c>
    </row>
    <row r="27" spans="1:8" ht="11" customHeight="1" x14ac:dyDescent="0.2">
      <c r="A27" s="10">
        <v>45959</v>
      </c>
      <c r="B27" s="11" t="s">
        <v>29</v>
      </c>
      <c r="C27" s="11" t="s">
        <v>36</v>
      </c>
      <c r="D27" s="12">
        <v>261.06</v>
      </c>
      <c r="E27" s="12">
        <v>217.55</v>
      </c>
      <c r="F27" s="12">
        <v>43.51</v>
      </c>
      <c r="G27" s="11" t="s">
        <v>31</v>
      </c>
      <c r="H27" s="11" t="s">
        <v>32</v>
      </c>
    </row>
    <row r="28" spans="1:8" ht="11" customHeight="1" x14ac:dyDescent="0.2">
      <c r="A28" s="10">
        <v>45966</v>
      </c>
      <c r="B28" s="11" t="s">
        <v>29</v>
      </c>
      <c r="C28" s="11" t="s">
        <v>37</v>
      </c>
      <c r="D28" s="12">
        <v>358.1</v>
      </c>
      <c r="E28" s="12">
        <v>298.42</v>
      </c>
      <c r="F28" s="12">
        <v>59.68</v>
      </c>
      <c r="G28" s="11" t="s">
        <v>31</v>
      </c>
      <c r="H28" s="11" t="s">
        <v>32</v>
      </c>
    </row>
    <row r="29" spans="1:8" ht="11" customHeight="1" x14ac:dyDescent="0.2">
      <c r="A29" s="10">
        <v>45973</v>
      </c>
      <c r="B29" s="11" t="s">
        <v>29</v>
      </c>
      <c r="C29" s="11" t="s">
        <v>38</v>
      </c>
      <c r="D29" s="12">
        <v>340.86</v>
      </c>
      <c r="E29" s="12">
        <v>284.05</v>
      </c>
      <c r="F29" s="12">
        <v>56.81</v>
      </c>
      <c r="G29" s="11" t="s">
        <v>31</v>
      </c>
      <c r="H29" s="11" t="s">
        <v>32</v>
      </c>
    </row>
    <row r="30" spans="1:8" ht="11" customHeight="1" x14ac:dyDescent="0.2">
      <c r="A30" s="10">
        <v>45980</v>
      </c>
      <c r="B30" s="11" t="s">
        <v>29</v>
      </c>
      <c r="C30" s="11" t="s">
        <v>39</v>
      </c>
      <c r="D30" s="12">
        <v>201.83</v>
      </c>
      <c r="E30" s="12">
        <v>168.19</v>
      </c>
      <c r="F30" s="12">
        <v>33.64</v>
      </c>
      <c r="G30" s="11" t="s">
        <v>31</v>
      </c>
      <c r="H30" s="11" t="s">
        <v>32</v>
      </c>
    </row>
    <row r="31" spans="1:8" ht="11" customHeight="1" x14ac:dyDescent="0.2">
      <c r="A31" s="10">
        <v>45987</v>
      </c>
      <c r="B31" s="11" t="s">
        <v>29</v>
      </c>
      <c r="C31" s="11" t="s">
        <v>40</v>
      </c>
      <c r="D31" s="12">
        <v>136.72</v>
      </c>
      <c r="E31" s="12">
        <v>113.93</v>
      </c>
      <c r="F31" s="12">
        <v>22.79</v>
      </c>
      <c r="G31" s="11" t="s">
        <v>31</v>
      </c>
      <c r="H31" s="11" t="s">
        <v>32</v>
      </c>
    </row>
    <row r="32" spans="1:8" ht="11" customHeight="1" x14ac:dyDescent="0.2">
      <c r="A32" s="10">
        <v>45994</v>
      </c>
      <c r="B32" s="11" t="s">
        <v>29</v>
      </c>
      <c r="C32" s="11" t="s">
        <v>41</v>
      </c>
      <c r="D32" s="12">
        <v>292.97000000000003</v>
      </c>
      <c r="E32" s="12">
        <v>244.14</v>
      </c>
      <c r="F32" s="12">
        <v>48.83</v>
      </c>
      <c r="G32" s="11" t="s">
        <v>31</v>
      </c>
      <c r="H32" s="11" t="s">
        <v>32</v>
      </c>
    </row>
    <row r="33" spans="1:8" ht="11" customHeight="1" x14ac:dyDescent="0.2">
      <c r="A33" s="10">
        <v>46001</v>
      </c>
      <c r="B33" s="11" t="s">
        <v>29</v>
      </c>
      <c r="C33" s="11" t="s">
        <v>42</v>
      </c>
      <c r="D33" s="12">
        <v>277.95999999999998</v>
      </c>
      <c r="E33" s="12">
        <v>231.63</v>
      </c>
      <c r="F33" s="12">
        <v>46.33</v>
      </c>
      <c r="G33" s="11" t="s">
        <v>31</v>
      </c>
      <c r="H33" s="11" t="s">
        <v>32</v>
      </c>
    </row>
    <row r="34" spans="1:8" ht="11" customHeight="1" x14ac:dyDescent="0.2">
      <c r="A34" s="10">
        <v>46008</v>
      </c>
      <c r="B34" s="11" t="s">
        <v>29</v>
      </c>
      <c r="C34" s="11" t="s">
        <v>43</v>
      </c>
      <c r="D34" s="12">
        <v>412.18</v>
      </c>
      <c r="E34" s="12">
        <v>343.48</v>
      </c>
      <c r="F34" s="12">
        <v>68.7</v>
      </c>
      <c r="G34" s="11" t="s">
        <v>31</v>
      </c>
      <c r="H34" s="11" t="s">
        <v>32</v>
      </c>
    </row>
    <row r="35" spans="1:8" ht="11" customHeight="1" x14ac:dyDescent="0.2">
      <c r="A35" s="10">
        <v>46015</v>
      </c>
      <c r="B35" s="11" t="s">
        <v>29</v>
      </c>
      <c r="C35" s="11" t="s">
        <v>44</v>
      </c>
      <c r="D35" s="12">
        <v>83.68</v>
      </c>
      <c r="E35" s="12">
        <v>69.73</v>
      </c>
      <c r="F35" s="12">
        <v>13.95</v>
      </c>
      <c r="G35" s="11" t="s">
        <v>31</v>
      </c>
      <c r="H35" s="11" t="s">
        <v>32</v>
      </c>
    </row>
    <row r="36" spans="1:8" ht="11" customHeight="1" x14ac:dyDescent="0.2">
      <c r="A36" s="10">
        <v>46022</v>
      </c>
      <c r="B36" s="11" t="s">
        <v>29</v>
      </c>
      <c r="C36" s="11" t="s">
        <v>45</v>
      </c>
      <c r="D36" s="12">
        <v>194.1</v>
      </c>
      <c r="E36" s="12">
        <v>161.75</v>
      </c>
      <c r="F36" s="12">
        <v>32.35</v>
      </c>
      <c r="G36" s="11" t="s">
        <v>31</v>
      </c>
      <c r="H36" s="11" t="s">
        <v>32</v>
      </c>
    </row>
    <row r="37" spans="1:8" ht="11" customHeight="1" x14ac:dyDescent="0.2">
      <c r="A37" s="13" t="s">
        <v>46</v>
      </c>
      <c r="B37" s="13"/>
      <c r="C37" s="13"/>
      <c r="D37" s="14">
        <f>SUM(D23:D36)</f>
        <v>3926.849999999999</v>
      </c>
      <c r="E37" s="14">
        <f>SUM(E23:E36)</f>
        <v>3272.3599999999997</v>
      </c>
      <c r="F37" s="14">
        <f>SUM(F23:F36)</f>
        <v>654.49000000000012</v>
      </c>
      <c r="G37" s="13"/>
      <c r="H37" s="13"/>
    </row>
    <row r="38" spans="1:8" ht="13.45" customHeight="1" x14ac:dyDescent="0.2"/>
    <row r="39" spans="1:8" s="3" customFormat="1" ht="12.1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</row>
    <row r="40" spans="1:8" ht="11" customHeight="1" x14ac:dyDescent="0.2">
      <c r="A40" s="7">
        <v>45932</v>
      </c>
      <c r="B40" s="8" t="s">
        <v>48</v>
      </c>
      <c r="C40" s="8" t="s">
        <v>49</v>
      </c>
      <c r="D40" s="9">
        <v>22.69</v>
      </c>
      <c r="E40" s="9">
        <v>18.91</v>
      </c>
      <c r="F40" s="9">
        <v>3.78</v>
      </c>
      <c r="G40" s="8" t="s">
        <v>50</v>
      </c>
      <c r="H40" s="8" t="s">
        <v>15</v>
      </c>
    </row>
    <row r="41" spans="1:8" ht="11" customHeight="1" x14ac:dyDescent="0.2">
      <c r="A41" s="10">
        <v>45932</v>
      </c>
      <c r="B41" s="11" t="s">
        <v>48</v>
      </c>
      <c r="C41" s="11" t="s">
        <v>49</v>
      </c>
      <c r="D41" s="12">
        <v>23.4</v>
      </c>
      <c r="E41" s="12">
        <v>19.5</v>
      </c>
      <c r="F41" s="12">
        <v>3.9</v>
      </c>
      <c r="G41" s="11" t="s">
        <v>51</v>
      </c>
      <c r="H41" s="11" t="s">
        <v>52</v>
      </c>
    </row>
    <row r="42" spans="1:8" ht="11" customHeight="1" x14ac:dyDescent="0.2">
      <c r="A42" s="10">
        <v>45932</v>
      </c>
      <c r="B42" s="11" t="s">
        <v>48</v>
      </c>
      <c r="C42" s="11" t="s">
        <v>53</v>
      </c>
      <c r="D42" s="12">
        <v>69.3</v>
      </c>
      <c r="E42" s="12">
        <v>57.75</v>
      </c>
      <c r="F42" s="12">
        <v>11.55</v>
      </c>
      <c r="G42" s="11" t="s">
        <v>20</v>
      </c>
      <c r="H42" s="11" t="s">
        <v>54</v>
      </c>
    </row>
    <row r="43" spans="1:8" ht="11" customHeight="1" x14ac:dyDescent="0.2">
      <c r="A43" s="10">
        <v>45932</v>
      </c>
      <c r="B43" s="11" t="s">
        <v>48</v>
      </c>
      <c r="C43" s="11" t="s">
        <v>49</v>
      </c>
      <c r="D43" s="12">
        <v>8.16</v>
      </c>
      <c r="E43" s="12">
        <v>6.8</v>
      </c>
      <c r="F43" s="12">
        <v>1.36</v>
      </c>
      <c r="G43" s="11" t="s">
        <v>20</v>
      </c>
      <c r="H43" s="11" t="s">
        <v>54</v>
      </c>
    </row>
    <row r="44" spans="1:8" ht="11" customHeight="1" x14ac:dyDescent="0.2">
      <c r="A44" s="10">
        <v>45932</v>
      </c>
      <c r="B44" s="11" t="s">
        <v>48</v>
      </c>
      <c r="C44" s="11" t="s">
        <v>49</v>
      </c>
      <c r="D44" s="12">
        <v>8.5399999999999991</v>
      </c>
      <c r="E44" s="12">
        <v>7.12</v>
      </c>
      <c r="F44" s="12">
        <v>1.42</v>
      </c>
      <c r="G44" s="11" t="s">
        <v>20</v>
      </c>
      <c r="H44" s="11" t="s">
        <v>54</v>
      </c>
    </row>
    <row r="45" spans="1:8" ht="11" customHeight="1" x14ac:dyDescent="0.2">
      <c r="A45" s="10">
        <v>45936</v>
      </c>
      <c r="B45" s="11" t="s">
        <v>48</v>
      </c>
      <c r="C45" s="11" t="s">
        <v>55</v>
      </c>
      <c r="D45" s="12">
        <v>7.99</v>
      </c>
      <c r="E45" s="12">
        <v>6.66</v>
      </c>
      <c r="F45" s="12">
        <v>1.33</v>
      </c>
      <c r="G45" s="11" t="s">
        <v>20</v>
      </c>
      <c r="H45" s="11" t="s">
        <v>54</v>
      </c>
    </row>
    <row r="46" spans="1:8" ht="11" customHeight="1" x14ac:dyDescent="0.2">
      <c r="A46" s="10">
        <v>45943</v>
      </c>
      <c r="B46" s="11" t="s">
        <v>48</v>
      </c>
      <c r="C46" s="11" t="s">
        <v>56</v>
      </c>
      <c r="D46" s="12">
        <v>12.98</v>
      </c>
      <c r="E46" s="12">
        <v>10.82</v>
      </c>
      <c r="F46" s="12">
        <v>2.16</v>
      </c>
      <c r="G46" s="11" t="s">
        <v>51</v>
      </c>
      <c r="H46" s="11" t="s">
        <v>52</v>
      </c>
    </row>
    <row r="47" spans="1:8" ht="11" customHeight="1" x14ac:dyDescent="0.2">
      <c r="A47" s="10">
        <v>45944</v>
      </c>
      <c r="B47" s="11" t="s">
        <v>48</v>
      </c>
      <c r="C47" s="11" t="s">
        <v>57</v>
      </c>
      <c r="D47" s="12">
        <v>10.97</v>
      </c>
      <c r="E47" s="12">
        <v>9.14</v>
      </c>
      <c r="F47" s="12">
        <v>1.83</v>
      </c>
      <c r="G47" s="11" t="s">
        <v>20</v>
      </c>
      <c r="H47" s="11" t="s">
        <v>15</v>
      </c>
    </row>
    <row r="48" spans="1:8" ht="11" customHeight="1" x14ac:dyDescent="0.2">
      <c r="A48" s="10">
        <v>45944</v>
      </c>
      <c r="B48" s="11" t="s">
        <v>48</v>
      </c>
      <c r="C48" s="11" t="s">
        <v>57</v>
      </c>
      <c r="D48" s="12">
        <v>9.59</v>
      </c>
      <c r="E48" s="12">
        <v>7.99</v>
      </c>
      <c r="F48" s="12">
        <v>1.6</v>
      </c>
      <c r="G48" s="11" t="s">
        <v>50</v>
      </c>
      <c r="H48" s="11" t="s">
        <v>58</v>
      </c>
    </row>
    <row r="49" spans="1:8" ht="11" customHeight="1" x14ac:dyDescent="0.2">
      <c r="A49" s="10">
        <v>45944</v>
      </c>
      <c r="B49" s="11" t="s">
        <v>48</v>
      </c>
      <c r="C49" s="11" t="s">
        <v>57</v>
      </c>
      <c r="D49" s="12">
        <v>26.59</v>
      </c>
      <c r="E49" s="12">
        <v>22.16</v>
      </c>
      <c r="F49" s="12">
        <v>4.43</v>
      </c>
      <c r="G49" s="11" t="s">
        <v>50</v>
      </c>
      <c r="H49" s="11" t="s">
        <v>58</v>
      </c>
    </row>
    <row r="50" spans="1:8" ht="11" customHeight="1" x14ac:dyDescent="0.2">
      <c r="A50" s="10">
        <v>45945</v>
      </c>
      <c r="B50" s="11" t="s">
        <v>48</v>
      </c>
      <c r="C50" s="11" t="s">
        <v>59</v>
      </c>
      <c r="D50" s="12">
        <v>23.95</v>
      </c>
      <c r="E50" s="12">
        <v>19.96</v>
      </c>
      <c r="F50" s="12">
        <v>3.99</v>
      </c>
      <c r="G50" s="11" t="s">
        <v>50</v>
      </c>
      <c r="H50" s="11" t="s">
        <v>58</v>
      </c>
    </row>
    <row r="51" spans="1:8" ht="11" customHeight="1" x14ac:dyDescent="0.2">
      <c r="A51" s="10">
        <v>45945</v>
      </c>
      <c r="B51" s="11" t="s">
        <v>48</v>
      </c>
      <c r="C51" s="11" t="s">
        <v>59</v>
      </c>
      <c r="D51" s="12">
        <v>8.99</v>
      </c>
      <c r="E51" s="12">
        <v>7.49</v>
      </c>
      <c r="F51" s="12">
        <v>1.5</v>
      </c>
      <c r="G51" s="11" t="s">
        <v>20</v>
      </c>
      <c r="H51" s="11" t="s">
        <v>54</v>
      </c>
    </row>
    <row r="52" spans="1:8" ht="11" customHeight="1" x14ac:dyDescent="0.2">
      <c r="A52" s="10">
        <v>45945</v>
      </c>
      <c r="B52" s="11" t="s">
        <v>48</v>
      </c>
      <c r="C52" s="11" t="s">
        <v>59</v>
      </c>
      <c r="D52" s="12">
        <v>22.48</v>
      </c>
      <c r="E52" s="12">
        <v>18.73</v>
      </c>
      <c r="F52" s="12">
        <v>3.75</v>
      </c>
      <c r="G52" s="11" t="s">
        <v>20</v>
      </c>
      <c r="H52" s="11" t="s">
        <v>54</v>
      </c>
    </row>
    <row r="53" spans="1:8" ht="11" customHeight="1" x14ac:dyDescent="0.2">
      <c r="A53" s="10">
        <v>45952</v>
      </c>
      <c r="B53" s="11" t="s">
        <v>48</v>
      </c>
      <c r="C53" s="11" t="s">
        <v>60</v>
      </c>
      <c r="D53" s="12">
        <v>13.88</v>
      </c>
      <c r="E53" s="12">
        <v>11.57</v>
      </c>
      <c r="F53" s="12">
        <v>2.31</v>
      </c>
      <c r="G53" s="11" t="s">
        <v>61</v>
      </c>
      <c r="H53" s="11" t="s">
        <v>58</v>
      </c>
    </row>
    <row r="54" spans="1:8" ht="11" customHeight="1" x14ac:dyDescent="0.2">
      <c r="A54" s="10">
        <v>45957</v>
      </c>
      <c r="B54" s="11" t="s">
        <v>48</v>
      </c>
      <c r="C54" s="11" t="s">
        <v>62</v>
      </c>
      <c r="D54" s="12">
        <v>8.98</v>
      </c>
      <c r="E54" s="12">
        <v>7.48</v>
      </c>
      <c r="F54" s="12">
        <v>1.5</v>
      </c>
      <c r="G54" s="11" t="s">
        <v>50</v>
      </c>
      <c r="H54" s="11" t="s">
        <v>15</v>
      </c>
    </row>
    <row r="55" spans="1:8" ht="11" customHeight="1" x14ac:dyDescent="0.2">
      <c r="A55" s="10">
        <v>45957</v>
      </c>
      <c r="B55" s="11" t="s">
        <v>48</v>
      </c>
      <c r="C55" s="11" t="s">
        <v>62</v>
      </c>
      <c r="D55" s="12">
        <v>10.68</v>
      </c>
      <c r="E55" s="12">
        <v>8.9</v>
      </c>
      <c r="F55" s="12">
        <v>1.78</v>
      </c>
      <c r="G55" s="11" t="s">
        <v>20</v>
      </c>
      <c r="H55" s="11" t="s">
        <v>15</v>
      </c>
    </row>
    <row r="56" spans="1:8" ht="11" customHeight="1" x14ac:dyDescent="0.2">
      <c r="A56" s="10">
        <v>45965</v>
      </c>
      <c r="B56" s="11" t="s">
        <v>48</v>
      </c>
      <c r="C56" s="11" t="s">
        <v>63</v>
      </c>
      <c r="D56" s="12">
        <v>51.77</v>
      </c>
      <c r="E56" s="12">
        <v>43.14</v>
      </c>
      <c r="F56" s="12">
        <v>8.6300000000000008</v>
      </c>
      <c r="G56" s="11" t="s">
        <v>51</v>
      </c>
      <c r="H56" s="11" t="s">
        <v>52</v>
      </c>
    </row>
    <row r="57" spans="1:8" ht="11" customHeight="1" x14ac:dyDescent="0.2">
      <c r="A57" s="10">
        <v>45965</v>
      </c>
      <c r="B57" s="11" t="s">
        <v>48</v>
      </c>
      <c r="C57" s="11" t="s">
        <v>63</v>
      </c>
      <c r="D57" s="12">
        <v>51.74</v>
      </c>
      <c r="E57" s="12">
        <v>43.12</v>
      </c>
      <c r="F57" s="12">
        <v>8.6199999999999992</v>
      </c>
      <c r="G57" s="11" t="s">
        <v>51</v>
      </c>
      <c r="H57" s="11" t="s">
        <v>52</v>
      </c>
    </row>
    <row r="58" spans="1:8" ht="11" customHeight="1" x14ac:dyDescent="0.2">
      <c r="A58" s="10">
        <v>45978</v>
      </c>
      <c r="B58" s="11" t="s">
        <v>48</v>
      </c>
      <c r="C58" s="11" t="s">
        <v>64</v>
      </c>
      <c r="D58" s="12">
        <v>18.78</v>
      </c>
      <c r="E58" s="12">
        <v>18.78</v>
      </c>
      <c r="F58" s="12">
        <v>0</v>
      </c>
      <c r="G58" s="11" t="s">
        <v>20</v>
      </c>
      <c r="H58" s="11" t="s">
        <v>15</v>
      </c>
    </row>
    <row r="59" spans="1:8" ht="11" customHeight="1" x14ac:dyDescent="0.2">
      <c r="A59" s="10">
        <v>45979</v>
      </c>
      <c r="B59" s="11" t="s">
        <v>48</v>
      </c>
      <c r="C59" s="11" t="s">
        <v>65</v>
      </c>
      <c r="D59" s="12">
        <v>90.28</v>
      </c>
      <c r="E59" s="12">
        <v>90.28</v>
      </c>
      <c r="F59" s="12">
        <v>0</v>
      </c>
      <c r="G59" s="11" t="s">
        <v>20</v>
      </c>
      <c r="H59" s="11" t="s">
        <v>54</v>
      </c>
    </row>
    <row r="60" spans="1:8" ht="11" customHeight="1" x14ac:dyDescent="0.2">
      <c r="A60" s="10">
        <v>45979</v>
      </c>
      <c r="B60" s="11" t="s">
        <v>48</v>
      </c>
      <c r="C60" s="11" t="s">
        <v>65</v>
      </c>
      <c r="D60" s="12">
        <v>28.28</v>
      </c>
      <c r="E60" s="12">
        <v>28.28</v>
      </c>
      <c r="F60" s="12">
        <v>0</v>
      </c>
      <c r="G60" s="11" t="s">
        <v>20</v>
      </c>
      <c r="H60" s="11" t="s">
        <v>54</v>
      </c>
    </row>
    <row r="61" spans="1:8" ht="11" customHeight="1" x14ac:dyDescent="0.2">
      <c r="A61" s="10">
        <v>45979</v>
      </c>
      <c r="B61" s="11" t="s">
        <v>48</v>
      </c>
      <c r="C61" s="11" t="s">
        <v>65</v>
      </c>
      <c r="D61" s="12">
        <v>5.98</v>
      </c>
      <c r="E61" s="12">
        <v>4.9800000000000004</v>
      </c>
      <c r="F61" s="12">
        <v>1</v>
      </c>
      <c r="G61" s="11" t="s">
        <v>50</v>
      </c>
      <c r="H61" s="11" t="s">
        <v>15</v>
      </c>
    </row>
    <row r="62" spans="1:8" ht="11" customHeight="1" x14ac:dyDescent="0.2">
      <c r="A62" s="10">
        <v>45980</v>
      </c>
      <c r="B62" s="11" t="s">
        <v>48</v>
      </c>
      <c r="C62" s="11" t="s">
        <v>66</v>
      </c>
      <c r="D62" s="12">
        <v>7.07</v>
      </c>
      <c r="E62" s="12">
        <v>5.89</v>
      </c>
      <c r="F62" s="12">
        <v>1.18</v>
      </c>
      <c r="G62" s="11" t="s">
        <v>50</v>
      </c>
      <c r="H62" s="11" t="s">
        <v>15</v>
      </c>
    </row>
    <row r="63" spans="1:8" ht="11" customHeight="1" x14ac:dyDescent="0.2">
      <c r="A63" s="10">
        <v>45980</v>
      </c>
      <c r="B63" s="11" t="s">
        <v>48</v>
      </c>
      <c r="C63" s="11" t="s">
        <v>66</v>
      </c>
      <c r="D63" s="12">
        <v>141.41</v>
      </c>
      <c r="E63" s="12">
        <v>141.41</v>
      </c>
      <c r="F63" s="12">
        <v>0</v>
      </c>
      <c r="G63" s="11" t="s">
        <v>20</v>
      </c>
      <c r="H63" s="11" t="s">
        <v>54</v>
      </c>
    </row>
    <row r="64" spans="1:8" ht="11" customHeight="1" x14ac:dyDescent="0.2">
      <c r="A64" s="10">
        <v>45985</v>
      </c>
      <c r="B64" s="11" t="s">
        <v>48</v>
      </c>
      <c r="C64" s="11" t="s">
        <v>67</v>
      </c>
      <c r="D64" s="12">
        <v>18.98</v>
      </c>
      <c r="E64" s="12">
        <v>15.82</v>
      </c>
      <c r="F64" s="12">
        <v>3.16</v>
      </c>
      <c r="G64" s="11" t="s">
        <v>50</v>
      </c>
      <c r="H64" s="11" t="s">
        <v>58</v>
      </c>
    </row>
    <row r="65" spans="1:8" ht="11" customHeight="1" x14ac:dyDescent="0.2">
      <c r="A65" s="10">
        <v>45993</v>
      </c>
      <c r="B65" s="11" t="s">
        <v>48</v>
      </c>
      <c r="C65" s="11" t="s">
        <v>68</v>
      </c>
      <c r="D65" s="12">
        <v>9.98</v>
      </c>
      <c r="E65" s="12">
        <v>8.32</v>
      </c>
      <c r="F65" s="12">
        <v>1.66</v>
      </c>
      <c r="G65" s="11" t="s">
        <v>51</v>
      </c>
      <c r="H65" s="11" t="s">
        <v>52</v>
      </c>
    </row>
    <row r="66" spans="1:8" ht="11" customHeight="1" x14ac:dyDescent="0.2">
      <c r="A66" s="10">
        <v>45995</v>
      </c>
      <c r="B66" s="11" t="s">
        <v>48</v>
      </c>
      <c r="C66" s="11" t="s">
        <v>69</v>
      </c>
      <c r="D66" s="12">
        <v>49.99</v>
      </c>
      <c r="E66" s="12">
        <v>41.66</v>
      </c>
      <c r="F66" s="12">
        <v>8.33</v>
      </c>
      <c r="G66" s="11" t="s">
        <v>51</v>
      </c>
      <c r="H66" s="11" t="s">
        <v>52</v>
      </c>
    </row>
    <row r="67" spans="1:8" ht="11" customHeight="1" x14ac:dyDescent="0.2">
      <c r="A67" s="10">
        <v>46001</v>
      </c>
      <c r="B67" s="11" t="s">
        <v>48</v>
      </c>
      <c r="C67" s="11" t="s">
        <v>70</v>
      </c>
      <c r="D67" s="12">
        <v>18</v>
      </c>
      <c r="E67" s="12">
        <v>15</v>
      </c>
      <c r="F67" s="12">
        <v>3</v>
      </c>
      <c r="G67" s="11" t="s">
        <v>50</v>
      </c>
      <c r="H67" s="11" t="s">
        <v>15</v>
      </c>
    </row>
    <row r="68" spans="1:8" ht="11" customHeight="1" x14ac:dyDescent="0.2">
      <c r="A68" s="13" t="s">
        <v>71</v>
      </c>
      <c r="B68" s="13"/>
      <c r="C68" s="13"/>
      <c r="D68" s="14">
        <f>SUM(D40:D67)</f>
        <v>781.43000000000006</v>
      </c>
      <c r="E68" s="14">
        <f>SUM(E40:E67)</f>
        <v>697.66</v>
      </c>
      <c r="F68" s="14">
        <f>SUM(F40:F67)</f>
        <v>83.77000000000001</v>
      </c>
      <c r="G68" s="13"/>
      <c r="H68" s="13"/>
    </row>
    <row r="69" spans="1:8" ht="13.45" customHeight="1" x14ac:dyDescent="0.2"/>
    <row r="70" spans="1:8" s="3" customFormat="1" ht="12.15" customHeight="1" x14ac:dyDescent="0.2">
      <c r="A70" s="6" t="s">
        <v>73</v>
      </c>
      <c r="B70" s="6"/>
      <c r="C70" s="6"/>
      <c r="D70" s="6"/>
      <c r="E70" s="6"/>
      <c r="F70" s="6"/>
      <c r="G70" s="6"/>
      <c r="H70" s="6"/>
    </row>
    <row r="71" spans="1:8" ht="11" customHeight="1" x14ac:dyDescent="0.2">
      <c r="A71" s="7">
        <v>45933</v>
      </c>
      <c r="B71" s="8" t="s">
        <v>74</v>
      </c>
      <c r="C71" s="8" t="s">
        <v>75</v>
      </c>
      <c r="D71" s="9">
        <v>60</v>
      </c>
      <c r="E71" s="9">
        <v>50</v>
      </c>
      <c r="F71" s="9">
        <v>10</v>
      </c>
      <c r="G71" s="8" t="s">
        <v>76</v>
      </c>
      <c r="H71" s="8" t="s">
        <v>21</v>
      </c>
    </row>
    <row r="72" spans="1:8" ht="11" customHeight="1" x14ac:dyDescent="0.2">
      <c r="A72" s="10">
        <v>45936</v>
      </c>
      <c r="B72" s="11" t="s">
        <v>74</v>
      </c>
      <c r="C72" s="11" t="s">
        <v>77</v>
      </c>
      <c r="D72" s="12">
        <v>3000</v>
      </c>
      <c r="E72" s="12">
        <v>2500</v>
      </c>
      <c r="F72" s="12">
        <v>500</v>
      </c>
      <c r="G72" s="11" t="s">
        <v>76</v>
      </c>
      <c r="H72" s="11" t="s">
        <v>58</v>
      </c>
    </row>
    <row r="73" spans="1:8" ht="11" customHeight="1" x14ac:dyDescent="0.2">
      <c r="A73" s="10">
        <v>45936</v>
      </c>
      <c r="B73" s="11" t="s">
        <v>74</v>
      </c>
      <c r="C73" s="11" t="s">
        <v>78</v>
      </c>
      <c r="D73" s="12">
        <v>8100</v>
      </c>
      <c r="E73" s="12">
        <v>6750</v>
      </c>
      <c r="F73" s="12">
        <v>1350</v>
      </c>
      <c r="G73" s="11" t="s">
        <v>20</v>
      </c>
      <c r="H73" s="11" t="s">
        <v>79</v>
      </c>
    </row>
    <row r="74" spans="1:8" ht="11" customHeight="1" x14ac:dyDescent="0.2">
      <c r="A74" s="10">
        <v>45954</v>
      </c>
      <c r="B74" s="11" t="s">
        <v>74</v>
      </c>
      <c r="C74" s="11" t="s">
        <v>80</v>
      </c>
      <c r="D74" s="12">
        <v>6600</v>
      </c>
      <c r="E74" s="12">
        <v>5500</v>
      </c>
      <c r="F74" s="12">
        <v>1100</v>
      </c>
      <c r="G74" s="11" t="s">
        <v>20</v>
      </c>
      <c r="H74" s="11" t="s">
        <v>79</v>
      </c>
    </row>
    <row r="75" spans="1:8" ht="11" customHeight="1" x14ac:dyDescent="0.2">
      <c r="A75" s="10">
        <v>45954</v>
      </c>
      <c r="B75" s="11" t="s">
        <v>74</v>
      </c>
      <c r="C75" s="11" t="s">
        <v>81</v>
      </c>
      <c r="D75" s="12">
        <v>1188.8800000000001</v>
      </c>
      <c r="E75" s="12">
        <v>990.73</v>
      </c>
      <c r="F75" s="12">
        <v>198.15</v>
      </c>
      <c r="G75" s="11" t="s">
        <v>76</v>
      </c>
      <c r="H75" s="11" t="s">
        <v>58</v>
      </c>
    </row>
    <row r="76" spans="1:8" ht="11" customHeight="1" x14ac:dyDescent="0.2">
      <c r="A76" s="10">
        <v>45961</v>
      </c>
      <c r="B76" s="11" t="s">
        <v>74</v>
      </c>
      <c r="C76" s="11" t="s">
        <v>82</v>
      </c>
      <c r="D76" s="12">
        <v>230.39</v>
      </c>
      <c r="E76" s="12">
        <v>191.99</v>
      </c>
      <c r="F76" s="12">
        <v>38.4</v>
      </c>
      <c r="G76" s="11" t="s">
        <v>76</v>
      </c>
      <c r="H76" s="11" t="s">
        <v>83</v>
      </c>
    </row>
    <row r="77" spans="1:8" ht="11" customHeight="1" x14ac:dyDescent="0.2">
      <c r="A77" s="10">
        <v>45968</v>
      </c>
      <c r="B77" s="11" t="s">
        <v>74</v>
      </c>
      <c r="C77" s="11" t="s">
        <v>84</v>
      </c>
      <c r="D77" s="12">
        <v>2520</v>
      </c>
      <c r="E77" s="12">
        <v>2100</v>
      </c>
      <c r="F77" s="12">
        <v>420</v>
      </c>
      <c r="G77" s="11" t="s">
        <v>20</v>
      </c>
      <c r="H77" s="11" t="s">
        <v>79</v>
      </c>
    </row>
    <row r="78" spans="1:8" ht="11" customHeight="1" x14ac:dyDescent="0.2">
      <c r="A78" s="10">
        <v>45968</v>
      </c>
      <c r="B78" s="11" t="s">
        <v>74</v>
      </c>
      <c r="C78" s="11" t="s">
        <v>85</v>
      </c>
      <c r="D78" s="12">
        <v>5964</v>
      </c>
      <c r="E78" s="12">
        <v>4970</v>
      </c>
      <c r="F78" s="12">
        <v>994</v>
      </c>
      <c r="G78" s="11" t="s">
        <v>86</v>
      </c>
      <c r="H78" s="11" t="s">
        <v>87</v>
      </c>
    </row>
    <row r="79" spans="1:8" ht="11" customHeight="1" x14ac:dyDescent="0.2">
      <c r="A79" s="10">
        <v>45982</v>
      </c>
      <c r="B79" s="11" t="s">
        <v>74</v>
      </c>
      <c r="C79" s="11" t="s">
        <v>88</v>
      </c>
      <c r="D79" s="12">
        <v>3767.71</v>
      </c>
      <c r="E79" s="12">
        <v>3139.76</v>
      </c>
      <c r="F79" s="12">
        <v>627.95000000000005</v>
      </c>
      <c r="G79" s="11" t="s">
        <v>76</v>
      </c>
      <c r="H79" s="11" t="s">
        <v>89</v>
      </c>
    </row>
    <row r="80" spans="1:8" ht="11" customHeight="1" x14ac:dyDescent="0.2">
      <c r="A80" s="10">
        <v>45982</v>
      </c>
      <c r="B80" s="11" t="s">
        <v>74</v>
      </c>
      <c r="C80" s="11" t="s">
        <v>90</v>
      </c>
      <c r="D80" s="12">
        <v>6105.82</v>
      </c>
      <c r="E80" s="12">
        <v>5088.18</v>
      </c>
      <c r="F80" s="12">
        <v>1017.64</v>
      </c>
      <c r="G80" s="11" t="s">
        <v>20</v>
      </c>
      <c r="H80" s="11" t="s">
        <v>79</v>
      </c>
    </row>
    <row r="81" spans="1:8" ht="11" customHeight="1" x14ac:dyDescent="0.2">
      <c r="A81" s="10">
        <v>46003</v>
      </c>
      <c r="B81" s="11" t="s">
        <v>74</v>
      </c>
      <c r="C81" s="11" t="s">
        <v>91</v>
      </c>
      <c r="D81" s="12">
        <v>3754.1</v>
      </c>
      <c r="E81" s="12">
        <v>3128.42</v>
      </c>
      <c r="F81" s="12">
        <v>625.67999999999995</v>
      </c>
      <c r="G81" s="11" t="s">
        <v>20</v>
      </c>
      <c r="H81" s="11" t="s">
        <v>79</v>
      </c>
    </row>
    <row r="82" spans="1:8" ht="11" customHeight="1" x14ac:dyDescent="0.2">
      <c r="A82" s="10">
        <v>46015</v>
      </c>
      <c r="B82" s="11" t="s">
        <v>74</v>
      </c>
      <c r="C82" s="11" t="s">
        <v>92</v>
      </c>
      <c r="D82" s="12">
        <v>2222.69</v>
      </c>
      <c r="E82" s="12">
        <v>1852.24</v>
      </c>
      <c r="F82" s="12">
        <v>370.45</v>
      </c>
      <c r="G82" s="11" t="s">
        <v>20</v>
      </c>
      <c r="H82" s="11" t="s">
        <v>79</v>
      </c>
    </row>
    <row r="83" spans="1:8" ht="11" customHeight="1" x14ac:dyDescent="0.2">
      <c r="A83" s="13" t="s">
        <v>93</v>
      </c>
      <c r="B83" s="13"/>
      <c r="C83" s="13"/>
      <c r="D83" s="14">
        <f>SUM(D71:D82)</f>
        <v>43513.590000000004</v>
      </c>
      <c r="E83" s="14">
        <f>SUM(E71:E82)</f>
        <v>36261.32</v>
      </c>
      <c r="F83" s="14">
        <f>SUM(F71:F82)</f>
        <v>7252.27</v>
      </c>
      <c r="G83" s="13"/>
      <c r="H83" s="13"/>
    </row>
    <row r="84" spans="1:8" ht="13.45" customHeight="1" x14ac:dyDescent="0.2"/>
    <row r="85" spans="1:8" s="3" customFormat="1" ht="12.15" customHeight="1" x14ac:dyDescent="0.2">
      <c r="A85" s="6" t="s">
        <v>94</v>
      </c>
      <c r="B85" s="6"/>
      <c r="C85" s="6"/>
      <c r="D85" s="6"/>
      <c r="E85" s="6"/>
      <c r="F85" s="6"/>
      <c r="G85" s="6"/>
      <c r="H85" s="6"/>
    </row>
    <row r="86" spans="1:8" ht="11" customHeight="1" x14ac:dyDescent="0.2">
      <c r="A86" s="7">
        <v>46003</v>
      </c>
      <c r="B86" s="8" t="s">
        <v>95</v>
      </c>
      <c r="C86" s="8" t="s">
        <v>96</v>
      </c>
      <c r="D86" s="9">
        <v>741.36</v>
      </c>
      <c r="E86" s="9">
        <v>617.79999999999995</v>
      </c>
      <c r="F86" s="9">
        <v>123.56</v>
      </c>
      <c r="G86" s="8" t="s">
        <v>97</v>
      </c>
      <c r="H86" s="8" t="s">
        <v>21</v>
      </c>
    </row>
    <row r="87" spans="1:8" ht="11" customHeight="1" x14ac:dyDescent="0.2">
      <c r="A87" s="13" t="s">
        <v>98</v>
      </c>
      <c r="B87" s="13"/>
      <c r="C87" s="13"/>
      <c r="D87" s="14">
        <f>D86</f>
        <v>741.36</v>
      </c>
      <c r="E87" s="14">
        <f>E86</f>
        <v>617.79999999999995</v>
      </c>
      <c r="F87" s="14">
        <f>F86</f>
        <v>123.56</v>
      </c>
      <c r="G87" s="13"/>
      <c r="H87" s="13"/>
    </row>
    <row r="88" spans="1:8" ht="13.45" customHeight="1" x14ac:dyDescent="0.2"/>
    <row r="89" spans="1:8" s="3" customFormat="1" ht="12.15" customHeight="1" x14ac:dyDescent="0.2">
      <c r="A89" s="6" t="s">
        <v>99</v>
      </c>
      <c r="B89" s="6"/>
      <c r="C89" s="6"/>
      <c r="D89" s="6"/>
      <c r="E89" s="6"/>
      <c r="F89" s="6"/>
      <c r="G89" s="6"/>
      <c r="H89" s="6"/>
    </row>
    <row r="90" spans="1:8" ht="11" customHeight="1" x14ac:dyDescent="0.2">
      <c r="A90" s="7">
        <v>45957</v>
      </c>
      <c r="B90" s="8" t="s">
        <v>100</v>
      </c>
      <c r="C90" s="8" t="s">
        <v>101</v>
      </c>
      <c r="D90" s="9">
        <v>1761.49</v>
      </c>
      <c r="E90" s="9">
        <v>1467.91</v>
      </c>
      <c r="F90" s="9">
        <v>293.58</v>
      </c>
      <c r="G90" s="8" t="s">
        <v>86</v>
      </c>
      <c r="H90" s="8" t="s">
        <v>52</v>
      </c>
    </row>
    <row r="91" spans="1:8" ht="11" customHeight="1" x14ac:dyDescent="0.2">
      <c r="A91" s="10">
        <v>45985</v>
      </c>
      <c r="B91" s="11" t="s">
        <v>100</v>
      </c>
      <c r="C91" s="11" t="s">
        <v>102</v>
      </c>
      <c r="D91" s="12">
        <v>1420.03</v>
      </c>
      <c r="E91" s="12">
        <v>1183.3599999999999</v>
      </c>
      <c r="F91" s="12">
        <v>236.67</v>
      </c>
      <c r="G91" s="11" t="s">
        <v>86</v>
      </c>
      <c r="H91" s="11" t="s">
        <v>52</v>
      </c>
    </row>
    <row r="92" spans="1:8" ht="11" customHeight="1" x14ac:dyDescent="0.2">
      <c r="A92" s="10">
        <v>46013</v>
      </c>
      <c r="B92" s="11" t="s">
        <v>100</v>
      </c>
      <c r="C92" s="11" t="s">
        <v>103</v>
      </c>
      <c r="D92" s="12">
        <v>1474.22</v>
      </c>
      <c r="E92" s="12">
        <v>1228.52</v>
      </c>
      <c r="F92" s="12">
        <v>245.7</v>
      </c>
      <c r="G92" s="11" t="s">
        <v>86</v>
      </c>
      <c r="H92" s="11" t="s">
        <v>52</v>
      </c>
    </row>
    <row r="93" spans="1:8" ht="11" customHeight="1" x14ac:dyDescent="0.2">
      <c r="A93" s="13" t="s">
        <v>104</v>
      </c>
      <c r="B93" s="13"/>
      <c r="C93" s="13"/>
      <c r="D93" s="14">
        <f>SUM(D90:D92)</f>
        <v>4655.74</v>
      </c>
      <c r="E93" s="14">
        <f>SUM(E90:E92)</f>
        <v>3879.79</v>
      </c>
      <c r="F93" s="14">
        <f>SUM(F90:F92)</f>
        <v>775.95</v>
      </c>
      <c r="G93" s="13"/>
      <c r="H93" s="13"/>
    </row>
    <row r="94" spans="1:8" ht="13.45" customHeight="1" x14ac:dyDescent="0.2"/>
    <row r="95" spans="1:8" s="3" customFormat="1" ht="12.15" customHeight="1" x14ac:dyDescent="0.2">
      <c r="A95" s="6" t="s">
        <v>106</v>
      </c>
      <c r="B95" s="6"/>
      <c r="C95" s="6"/>
      <c r="D95" s="6"/>
      <c r="E95" s="6"/>
      <c r="F95" s="6"/>
      <c r="G95" s="6"/>
      <c r="H95" s="6"/>
    </row>
    <row r="96" spans="1:8" ht="11" customHeight="1" x14ac:dyDescent="0.2">
      <c r="A96" s="7">
        <v>45940</v>
      </c>
      <c r="B96" s="8" t="s">
        <v>107</v>
      </c>
      <c r="C96" s="8" t="s">
        <v>108</v>
      </c>
      <c r="D96" s="9">
        <v>139</v>
      </c>
      <c r="E96" s="9">
        <v>115.83</v>
      </c>
      <c r="F96" s="9">
        <v>23.17</v>
      </c>
      <c r="G96" s="8" t="s">
        <v>109</v>
      </c>
      <c r="H96" s="8" t="s">
        <v>32</v>
      </c>
    </row>
    <row r="97" spans="1:8" ht="11" customHeight="1" x14ac:dyDescent="0.2">
      <c r="A97" s="10">
        <v>45940</v>
      </c>
      <c r="B97" s="11" t="s">
        <v>107</v>
      </c>
      <c r="C97" s="11" t="s">
        <v>110</v>
      </c>
      <c r="D97" s="12">
        <v>230</v>
      </c>
      <c r="E97" s="12">
        <v>191.67</v>
      </c>
      <c r="F97" s="12">
        <v>38.33</v>
      </c>
      <c r="G97" s="11" t="s">
        <v>109</v>
      </c>
      <c r="H97" s="11" t="s">
        <v>32</v>
      </c>
    </row>
    <row r="98" spans="1:8" ht="11" customHeight="1" x14ac:dyDescent="0.2">
      <c r="A98" s="13" t="s">
        <v>111</v>
      </c>
      <c r="B98" s="13"/>
      <c r="C98" s="13"/>
      <c r="D98" s="14">
        <f>SUM(D96:D97)</f>
        <v>369</v>
      </c>
      <c r="E98" s="14">
        <f>SUM(E96:E97)</f>
        <v>307.5</v>
      </c>
      <c r="F98" s="14">
        <f>SUM(F96:F97)</f>
        <v>61.5</v>
      </c>
      <c r="G98" s="13"/>
      <c r="H98" s="13"/>
    </row>
    <row r="99" spans="1:8" ht="13.45" customHeight="1" x14ac:dyDescent="0.2"/>
    <row r="100" spans="1:8" s="3" customFormat="1" ht="12.15" customHeight="1" x14ac:dyDescent="0.2">
      <c r="A100" s="6" t="s">
        <v>112</v>
      </c>
      <c r="B100" s="6"/>
      <c r="C100" s="6"/>
      <c r="D100" s="6"/>
      <c r="E100" s="6"/>
      <c r="F100" s="6"/>
      <c r="G100" s="6"/>
      <c r="H100" s="6"/>
    </row>
    <row r="101" spans="1:8" ht="11" customHeight="1" x14ac:dyDescent="0.2">
      <c r="A101" s="7">
        <v>45968</v>
      </c>
      <c r="B101" s="8" t="s">
        <v>113</v>
      </c>
      <c r="C101" s="8" t="s">
        <v>114</v>
      </c>
      <c r="D101" s="9">
        <v>717.6</v>
      </c>
      <c r="E101" s="9">
        <v>598</v>
      </c>
      <c r="F101" s="9">
        <v>119.6</v>
      </c>
      <c r="G101" s="8" t="s">
        <v>76</v>
      </c>
      <c r="H101" s="8" t="s">
        <v>58</v>
      </c>
    </row>
    <row r="102" spans="1:8" ht="11" customHeight="1" x14ac:dyDescent="0.2">
      <c r="A102" s="13" t="s">
        <v>115</v>
      </c>
      <c r="B102" s="13"/>
      <c r="C102" s="13"/>
      <c r="D102" s="14">
        <f>D101</f>
        <v>717.6</v>
      </c>
      <c r="E102" s="14">
        <f>E101</f>
        <v>598</v>
      </c>
      <c r="F102" s="14">
        <f>F101</f>
        <v>119.6</v>
      </c>
      <c r="G102" s="13"/>
      <c r="H102" s="13"/>
    </row>
    <row r="103" spans="1:8" ht="13.45" customHeight="1" x14ac:dyDescent="0.2"/>
    <row r="104" spans="1:8" s="3" customFormat="1" ht="12.15" customHeight="1" x14ac:dyDescent="0.2">
      <c r="A104" s="6" t="s">
        <v>116</v>
      </c>
      <c r="B104" s="6"/>
      <c r="C104" s="6"/>
      <c r="D104" s="6"/>
      <c r="E104" s="6"/>
      <c r="F104" s="6"/>
      <c r="G104" s="6"/>
      <c r="H104" s="6"/>
    </row>
    <row r="105" spans="1:8" ht="11" customHeight="1" x14ac:dyDescent="0.2">
      <c r="A105" s="7">
        <v>45961</v>
      </c>
      <c r="B105" s="8" t="s">
        <v>117</v>
      </c>
      <c r="C105" s="8" t="s">
        <v>118</v>
      </c>
      <c r="D105" s="9">
        <v>267</v>
      </c>
      <c r="E105" s="9">
        <v>267</v>
      </c>
      <c r="F105" s="9">
        <v>0</v>
      </c>
      <c r="G105" s="8" t="s">
        <v>97</v>
      </c>
      <c r="H105" s="8" t="s">
        <v>72</v>
      </c>
    </row>
    <row r="106" spans="1:8" ht="11" customHeight="1" x14ac:dyDescent="0.2">
      <c r="A106" s="10">
        <v>45961</v>
      </c>
      <c r="B106" s="11" t="s">
        <v>117</v>
      </c>
      <c r="C106" s="11" t="s">
        <v>119</v>
      </c>
      <c r="D106" s="12">
        <v>247</v>
      </c>
      <c r="E106" s="12">
        <v>247</v>
      </c>
      <c r="F106" s="12">
        <v>0</v>
      </c>
      <c r="G106" s="11" t="s">
        <v>97</v>
      </c>
      <c r="H106" s="11" t="s">
        <v>15</v>
      </c>
    </row>
    <row r="107" spans="1:8" ht="11" customHeight="1" x14ac:dyDescent="0.2">
      <c r="A107" s="13" t="s">
        <v>120</v>
      </c>
      <c r="B107" s="13"/>
      <c r="C107" s="13"/>
      <c r="D107" s="14">
        <f>SUM(D105:D106)</f>
        <v>514</v>
      </c>
      <c r="E107" s="14">
        <f>SUM(E105:E106)</f>
        <v>514</v>
      </c>
      <c r="F107" s="14">
        <f>SUM(F105:F106)</f>
        <v>0</v>
      </c>
      <c r="G107" s="13"/>
      <c r="H107" s="13"/>
    </row>
    <row r="108" spans="1:8" ht="13.45" customHeight="1" x14ac:dyDescent="0.2"/>
    <row r="109" spans="1:8" s="3" customFormat="1" ht="12.15" customHeight="1" x14ac:dyDescent="0.2">
      <c r="A109" s="6" t="s">
        <v>121</v>
      </c>
      <c r="B109" s="6"/>
      <c r="C109" s="6"/>
      <c r="D109" s="6"/>
      <c r="E109" s="6"/>
      <c r="F109" s="6"/>
      <c r="G109" s="6"/>
      <c r="H109" s="6"/>
    </row>
    <row r="110" spans="1:8" ht="11" customHeight="1" x14ac:dyDescent="0.2">
      <c r="A110" s="7">
        <v>45936</v>
      </c>
      <c r="B110" s="8" t="s">
        <v>122</v>
      </c>
      <c r="C110" s="8" t="s">
        <v>123</v>
      </c>
      <c r="D110" s="9">
        <v>57.08</v>
      </c>
      <c r="E110" s="9">
        <v>54.36</v>
      </c>
      <c r="F110" s="9">
        <v>2.72</v>
      </c>
      <c r="G110" s="8" t="s">
        <v>124</v>
      </c>
      <c r="H110" s="8" t="s">
        <v>87</v>
      </c>
    </row>
    <row r="111" spans="1:8" ht="11" customHeight="1" x14ac:dyDescent="0.2">
      <c r="A111" s="10">
        <v>45951</v>
      </c>
      <c r="B111" s="11" t="s">
        <v>121</v>
      </c>
      <c r="C111" s="11" t="s">
        <v>125</v>
      </c>
      <c r="D111" s="12">
        <v>57.08</v>
      </c>
      <c r="E111" s="12">
        <v>54.36</v>
      </c>
      <c r="F111" s="12">
        <v>2.72</v>
      </c>
      <c r="G111" s="11" t="s">
        <v>124</v>
      </c>
      <c r="H111" s="11" t="s">
        <v>87</v>
      </c>
    </row>
    <row r="112" spans="1:8" ht="11" customHeight="1" x14ac:dyDescent="0.2">
      <c r="A112" s="10">
        <v>45951</v>
      </c>
      <c r="B112" s="11" t="s">
        <v>121</v>
      </c>
      <c r="C112" s="11" t="s">
        <v>126</v>
      </c>
      <c r="D112" s="12">
        <v>-57.08</v>
      </c>
      <c r="E112" s="12">
        <v>-54.36</v>
      </c>
      <c r="F112" s="12">
        <v>-2.72</v>
      </c>
      <c r="G112" s="11" t="s">
        <v>124</v>
      </c>
      <c r="H112" s="11" t="s">
        <v>87</v>
      </c>
    </row>
    <row r="113" spans="1:8" ht="11" customHeight="1" x14ac:dyDescent="0.2">
      <c r="A113" s="10">
        <v>45964</v>
      </c>
      <c r="B113" s="11" t="s">
        <v>122</v>
      </c>
      <c r="C113" s="11" t="s">
        <v>125</v>
      </c>
      <c r="D113" s="12">
        <v>51.93</v>
      </c>
      <c r="E113" s="12">
        <v>49.46</v>
      </c>
      <c r="F113" s="12">
        <v>2.4700000000000002</v>
      </c>
      <c r="G113" s="11" t="s">
        <v>124</v>
      </c>
      <c r="H113" s="11" t="s">
        <v>87</v>
      </c>
    </row>
    <row r="114" spans="1:8" ht="11" customHeight="1" x14ac:dyDescent="0.2">
      <c r="A114" s="10">
        <v>45996</v>
      </c>
      <c r="B114" s="11" t="s">
        <v>122</v>
      </c>
      <c r="C114" s="11" t="s">
        <v>127</v>
      </c>
      <c r="D114" s="12">
        <v>54.34</v>
      </c>
      <c r="E114" s="12">
        <v>51.75</v>
      </c>
      <c r="F114" s="12">
        <v>2.59</v>
      </c>
      <c r="G114" s="11" t="s">
        <v>124</v>
      </c>
      <c r="H114" s="11" t="s">
        <v>87</v>
      </c>
    </row>
    <row r="115" spans="1:8" ht="11" customHeight="1" x14ac:dyDescent="0.2">
      <c r="A115" s="13" t="s">
        <v>128</v>
      </c>
      <c r="B115" s="13"/>
      <c r="C115" s="13"/>
      <c r="D115" s="14">
        <f>SUM(D110:D114)</f>
        <v>163.35</v>
      </c>
      <c r="E115" s="14">
        <f>SUM(E110:E114)</f>
        <v>155.57</v>
      </c>
      <c r="F115" s="14">
        <f>SUM(F110:F114)</f>
        <v>7.78</v>
      </c>
      <c r="G115" s="13"/>
      <c r="H115" s="13"/>
    </row>
    <row r="116" spans="1:8" ht="13.45" customHeight="1" x14ac:dyDescent="0.2"/>
    <row r="117" spans="1:8" s="3" customFormat="1" ht="12.15" customHeight="1" x14ac:dyDescent="0.2">
      <c r="A117" s="6" t="s">
        <v>129</v>
      </c>
      <c r="B117" s="6"/>
      <c r="C117" s="6"/>
      <c r="D117" s="6"/>
      <c r="E117" s="6"/>
      <c r="F117" s="6"/>
      <c r="G117" s="6"/>
      <c r="H117" s="6"/>
    </row>
    <row r="118" spans="1:8" ht="11" customHeight="1" x14ac:dyDescent="0.2">
      <c r="A118" s="7">
        <v>45932</v>
      </c>
      <c r="B118" s="8" t="s">
        <v>130</v>
      </c>
      <c r="C118" s="8" t="s">
        <v>131</v>
      </c>
      <c r="D118" s="9">
        <v>504</v>
      </c>
      <c r="E118" s="9">
        <v>420</v>
      </c>
      <c r="F118" s="9">
        <v>84</v>
      </c>
      <c r="G118" s="8" t="s">
        <v>14</v>
      </c>
      <c r="H118" s="8" t="s">
        <v>15</v>
      </c>
    </row>
    <row r="119" spans="1:8" ht="11" customHeight="1" x14ac:dyDescent="0.2">
      <c r="A119" s="10">
        <v>45964</v>
      </c>
      <c r="B119" s="11" t="s">
        <v>130</v>
      </c>
      <c r="C119" s="11" t="s">
        <v>132</v>
      </c>
      <c r="D119" s="12">
        <v>504</v>
      </c>
      <c r="E119" s="12">
        <v>420</v>
      </c>
      <c r="F119" s="12">
        <v>84</v>
      </c>
      <c r="G119" s="11" t="s">
        <v>14</v>
      </c>
      <c r="H119" s="11" t="s">
        <v>15</v>
      </c>
    </row>
    <row r="120" spans="1:8" ht="11" customHeight="1" x14ac:dyDescent="0.2">
      <c r="A120" s="10">
        <v>45994</v>
      </c>
      <c r="B120" s="11" t="s">
        <v>130</v>
      </c>
      <c r="C120" s="11" t="s">
        <v>133</v>
      </c>
      <c r="D120" s="12">
        <v>504</v>
      </c>
      <c r="E120" s="12">
        <v>420</v>
      </c>
      <c r="F120" s="12">
        <v>84</v>
      </c>
      <c r="G120" s="11" t="s">
        <v>14</v>
      </c>
      <c r="H120" s="11" t="s">
        <v>15</v>
      </c>
    </row>
    <row r="121" spans="1:8" ht="11" customHeight="1" x14ac:dyDescent="0.2">
      <c r="A121" s="13" t="s">
        <v>134</v>
      </c>
      <c r="B121" s="13"/>
      <c r="C121" s="13"/>
      <c r="D121" s="14">
        <f>SUM(D118:D120)</f>
        <v>1512</v>
      </c>
      <c r="E121" s="14">
        <f>SUM(E118:E120)</f>
        <v>1260</v>
      </c>
      <c r="F121" s="14">
        <f>SUM(F118:F120)</f>
        <v>252</v>
      </c>
      <c r="G121" s="13"/>
      <c r="H121" s="13"/>
    </row>
    <row r="122" spans="1:8" ht="13.45" customHeight="1" x14ac:dyDescent="0.2"/>
    <row r="123" spans="1:8" s="3" customFormat="1" ht="12.15" customHeight="1" x14ac:dyDescent="0.2">
      <c r="A123" s="6" t="s">
        <v>135</v>
      </c>
      <c r="B123" s="6"/>
      <c r="C123" s="6"/>
      <c r="D123" s="6"/>
      <c r="E123" s="6"/>
      <c r="F123" s="6"/>
      <c r="G123" s="6"/>
      <c r="H123" s="6"/>
    </row>
    <row r="124" spans="1:8" ht="11" customHeight="1" x14ac:dyDescent="0.2">
      <c r="A124" s="7">
        <v>45982</v>
      </c>
      <c r="B124" s="8" t="s">
        <v>136</v>
      </c>
      <c r="C124" s="8" t="s">
        <v>137</v>
      </c>
      <c r="D124" s="9">
        <v>684</v>
      </c>
      <c r="E124" s="9">
        <v>570</v>
      </c>
      <c r="F124" s="9">
        <v>114</v>
      </c>
      <c r="G124" s="8" t="s">
        <v>20</v>
      </c>
      <c r="H124" s="8" t="s">
        <v>72</v>
      </c>
    </row>
    <row r="125" spans="1:8" ht="11" customHeight="1" x14ac:dyDescent="0.2">
      <c r="A125" s="13" t="s">
        <v>138</v>
      </c>
      <c r="B125" s="13"/>
      <c r="C125" s="13"/>
      <c r="D125" s="14">
        <f>D124</f>
        <v>684</v>
      </c>
      <c r="E125" s="14">
        <f>E124</f>
        <v>570</v>
      </c>
      <c r="F125" s="14">
        <f>F124</f>
        <v>114</v>
      </c>
      <c r="G125" s="13"/>
      <c r="H125" s="13"/>
    </row>
    <row r="126" spans="1:8" ht="13.45" customHeight="1" x14ac:dyDescent="0.2"/>
    <row r="127" spans="1:8" s="3" customFormat="1" ht="12.15" customHeight="1" x14ac:dyDescent="0.2">
      <c r="A127" s="6" t="s">
        <v>139</v>
      </c>
      <c r="B127" s="6"/>
      <c r="C127" s="6"/>
      <c r="D127" s="6"/>
      <c r="E127" s="6"/>
      <c r="F127" s="6"/>
      <c r="G127" s="6"/>
      <c r="H127" s="6"/>
    </row>
    <row r="128" spans="1:8" ht="11" customHeight="1" x14ac:dyDescent="0.2">
      <c r="A128" s="7">
        <v>45952</v>
      </c>
      <c r="B128" s="8" t="s">
        <v>140</v>
      </c>
      <c r="C128" s="8" t="s">
        <v>141</v>
      </c>
      <c r="D128" s="9">
        <v>49.57</v>
      </c>
      <c r="E128" s="9">
        <v>41.31</v>
      </c>
      <c r="F128" s="9">
        <v>8.26</v>
      </c>
      <c r="G128" s="8" t="s">
        <v>14</v>
      </c>
      <c r="H128" s="8" t="s">
        <v>15</v>
      </c>
    </row>
    <row r="129" spans="1:8" ht="11" customHeight="1" x14ac:dyDescent="0.2">
      <c r="A129" s="10">
        <v>45985</v>
      </c>
      <c r="B129" s="11" t="s">
        <v>140</v>
      </c>
      <c r="C129" s="11" t="s">
        <v>142</v>
      </c>
      <c r="D129" s="12">
        <v>49.57</v>
      </c>
      <c r="E129" s="12">
        <v>41.31</v>
      </c>
      <c r="F129" s="12">
        <v>8.26</v>
      </c>
      <c r="G129" s="11" t="s">
        <v>14</v>
      </c>
      <c r="H129" s="11" t="s">
        <v>15</v>
      </c>
    </row>
    <row r="130" spans="1:8" ht="11" customHeight="1" x14ac:dyDescent="0.2">
      <c r="A130" s="10">
        <v>46013</v>
      </c>
      <c r="B130" s="11" t="s">
        <v>140</v>
      </c>
      <c r="C130" s="11" t="s">
        <v>143</v>
      </c>
      <c r="D130" s="12">
        <v>49.57</v>
      </c>
      <c r="E130" s="12">
        <v>41.31</v>
      </c>
      <c r="F130" s="12">
        <v>8.26</v>
      </c>
      <c r="G130" s="11" t="s">
        <v>14</v>
      </c>
      <c r="H130" s="11" t="s">
        <v>15</v>
      </c>
    </row>
    <row r="131" spans="1:8" ht="11" customHeight="1" x14ac:dyDescent="0.2">
      <c r="A131" s="13" t="s">
        <v>144</v>
      </c>
      <c r="B131" s="13"/>
      <c r="C131" s="13"/>
      <c r="D131" s="14">
        <f>SUM(D128:D130)</f>
        <v>148.71</v>
      </c>
      <c r="E131" s="14">
        <f>SUM(E128:E130)</f>
        <v>123.93</v>
      </c>
      <c r="F131" s="14">
        <f>SUM(F128:F130)</f>
        <v>24.78</v>
      </c>
      <c r="G131" s="13"/>
      <c r="H131" s="13"/>
    </row>
    <row r="132" spans="1:8" ht="13.45" customHeight="1" x14ac:dyDescent="0.2"/>
    <row r="133" spans="1:8" s="3" customFormat="1" ht="12.15" customHeight="1" x14ac:dyDescent="0.2">
      <c r="A133" s="6" t="s">
        <v>146</v>
      </c>
      <c r="B133" s="6"/>
      <c r="C133" s="6"/>
      <c r="D133" s="6"/>
      <c r="E133" s="6"/>
      <c r="F133" s="6"/>
      <c r="G133" s="6"/>
      <c r="H133" s="6"/>
    </row>
    <row r="134" spans="1:8" ht="11" customHeight="1" x14ac:dyDescent="0.2">
      <c r="A134" s="7">
        <v>45931</v>
      </c>
      <c r="B134" s="8" t="s">
        <v>147</v>
      </c>
      <c r="C134" s="8" t="s">
        <v>148</v>
      </c>
      <c r="D134" s="9">
        <v>419</v>
      </c>
      <c r="E134" s="9">
        <v>419</v>
      </c>
      <c r="F134" s="9">
        <v>0</v>
      </c>
      <c r="G134" s="8" t="s">
        <v>149</v>
      </c>
      <c r="H134" s="8" t="s">
        <v>21</v>
      </c>
    </row>
    <row r="135" spans="1:8" ht="11" customHeight="1" x14ac:dyDescent="0.2">
      <c r="A135" s="10">
        <v>45933</v>
      </c>
      <c r="B135" s="11" t="s">
        <v>147</v>
      </c>
      <c r="C135" s="11" t="s">
        <v>150</v>
      </c>
      <c r="D135" s="12">
        <v>584.12</v>
      </c>
      <c r="E135" s="12">
        <v>584.12</v>
      </c>
      <c r="F135" s="12">
        <v>0</v>
      </c>
      <c r="G135" s="11" t="s">
        <v>151</v>
      </c>
      <c r="H135" s="11" t="s">
        <v>72</v>
      </c>
    </row>
    <row r="136" spans="1:8" ht="11" customHeight="1" x14ac:dyDescent="0.2">
      <c r="A136" s="10">
        <v>45945</v>
      </c>
      <c r="B136" s="11" t="s">
        <v>147</v>
      </c>
      <c r="C136" s="11" t="s">
        <v>152</v>
      </c>
      <c r="D136" s="12">
        <v>55</v>
      </c>
      <c r="E136" s="12">
        <v>55</v>
      </c>
      <c r="F136" s="12">
        <v>0</v>
      </c>
      <c r="G136" s="11" t="s">
        <v>149</v>
      </c>
      <c r="H136" s="11" t="s">
        <v>153</v>
      </c>
    </row>
    <row r="137" spans="1:8" ht="11" customHeight="1" x14ac:dyDescent="0.2">
      <c r="A137" s="10">
        <v>45945</v>
      </c>
      <c r="B137" s="11" t="s">
        <v>147</v>
      </c>
      <c r="C137" s="11" t="s">
        <v>154</v>
      </c>
      <c r="D137" s="12">
        <v>1206</v>
      </c>
      <c r="E137" s="12">
        <v>1206</v>
      </c>
      <c r="F137" s="12">
        <v>0</v>
      </c>
      <c r="G137" s="11" t="s">
        <v>149</v>
      </c>
      <c r="H137" s="11" t="s">
        <v>58</v>
      </c>
    </row>
    <row r="138" spans="1:8" ht="11" customHeight="1" x14ac:dyDescent="0.2">
      <c r="A138" s="10">
        <v>45945</v>
      </c>
      <c r="B138" s="11" t="s">
        <v>147</v>
      </c>
      <c r="C138" s="11" t="s">
        <v>155</v>
      </c>
      <c r="D138" s="12">
        <v>3769</v>
      </c>
      <c r="E138" s="12">
        <v>3769</v>
      </c>
      <c r="F138" s="12">
        <v>0</v>
      </c>
      <c r="G138" s="11" t="s">
        <v>149</v>
      </c>
      <c r="H138" s="11" t="s">
        <v>21</v>
      </c>
    </row>
    <row r="139" spans="1:8" ht="11" customHeight="1" x14ac:dyDescent="0.2">
      <c r="A139" s="10">
        <v>45947</v>
      </c>
      <c r="B139" s="11" t="s">
        <v>147</v>
      </c>
      <c r="C139" s="11" t="s">
        <v>156</v>
      </c>
      <c r="D139" s="12">
        <v>471.89</v>
      </c>
      <c r="E139" s="12">
        <v>471.89</v>
      </c>
      <c r="F139" s="12">
        <v>0</v>
      </c>
      <c r="G139" s="11" t="s">
        <v>86</v>
      </c>
      <c r="H139" s="11" t="s">
        <v>21</v>
      </c>
    </row>
    <row r="140" spans="1:8" ht="11" customHeight="1" x14ac:dyDescent="0.2">
      <c r="A140" s="10">
        <v>45964</v>
      </c>
      <c r="B140" s="11" t="s">
        <v>147</v>
      </c>
      <c r="C140" s="11" t="s">
        <v>157</v>
      </c>
      <c r="D140" s="12">
        <v>419</v>
      </c>
      <c r="E140" s="12">
        <v>419</v>
      </c>
      <c r="F140" s="12">
        <v>0</v>
      </c>
      <c r="G140" s="11" t="s">
        <v>149</v>
      </c>
      <c r="H140" s="11" t="s">
        <v>21</v>
      </c>
    </row>
    <row r="141" spans="1:8" ht="11" customHeight="1" x14ac:dyDescent="0.2">
      <c r="A141" s="10">
        <v>45975</v>
      </c>
      <c r="B141" s="11" t="s">
        <v>147</v>
      </c>
      <c r="C141" s="11" t="s">
        <v>158</v>
      </c>
      <c r="D141" s="12">
        <v>485.74</v>
      </c>
      <c r="E141" s="12">
        <v>485.74</v>
      </c>
      <c r="F141" s="12">
        <v>0</v>
      </c>
      <c r="G141" s="11" t="s">
        <v>86</v>
      </c>
      <c r="H141" s="11" t="s">
        <v>21</v>
      </c>
    </row>
    <row r="142" spans="1:8" ht="11" customHeight="1" x14ac:dyDescent="0.2">
      <c r="A142" s="10">
        <v>45978</v>
      </c>
      <c r="B142" s="11" t="s">
        <v>147</v>
      </c>
      <c r="C142" s="11" t="s">
        <v>159</v>
      </c>
      <c r="D142" s="12">
        <v>3769</v>
      </c>
      <c r="E142" s="12">
        <v>3769</v>
      </c>
      <c r="F142" s="12">
        <v>0</v>
      </c>
      <c r="G142" s="11" t="s">
        <v>149</v>
      </c>
      <c r="H142" s="11" t="s">
        <v>21</v>
      </c>
    </row>
    <row r="143" spans="1:8" ht="11" customHeight="1" x14ac:dyDescent="0.2">
      <c r="A143" s="10">
        <v>45978</v>
      </c>
      <c r="B143" s="11" t="s">
        <v>147</v>
      </c>
      <c r="C143" s="11" t="s">
        <v>160</v>
      </c>
      <c r="D143" s="12">
        <v>1206</v>
      </c>
      <c r="E143" s="12">
        <v>1206</v>
      </c>
      <c r="F143" s="12">
        <v>0</v>
      </c>
      <c r="G143" s="11" t="s">
        <v>149</v>
      </c>
      <c r="H143" s="11" t="s">
        <v>58</v>
      </c>
    </row>
    <row r="144" spans="1:8" ht="11" customHeight="1" x14ac:dyDescent="0.2">
      <c r="A144" s="10">
        <v>45978</v>
      </c>
      <c r="B144" s="11" t="s">
        <v>147</v>
      </c>
      <c r="C144" s="11" t="s">
        <v>161</v>
      </c>
      <c r="D144" s="12">
        <v>55</v>
      </c>
      <c r="E144" s="12">
        <v>55</v>
      </c>
      <c r="F144" s="12">
        <v>0</v>
      </c>
      <c r="G144" s="11" t="s">
        <v>149</v>
      </c>
      <c r="H144" s="11" t="s">
        <v>153</v>
      </c>
    </row>
    <row r="145" spans="1:8" ht="11" customHeight="1" x14ac:dyDescent="0.2">
      <c r="A145" s="10">
        <v>45989</v>
      </c>
      <c r="B145" s="11" t="s">
        <v>147</v>
      </c>
      <c r="C145" s="11" t="s">
        <v>162</v>
      </c>
      <c r="D145" s="12">
        <v>270</v>
      </c>
      <c r="E145" s="12">
        <v>225</v>
      </c>
      <c r="F145" s="12">
        <v>45</v>
      </c>
      <c r="G145" s="11" t="s">
        <v>20</v>
      </c>
      <c r="H145" s="11" t="s">
        <v>15</v>
      </c>
    </row>
    <row r="146" spans="1:8" ht="11" customHeight="1" x14ac:dyDescent="0.2">
      <c r="A146" s="10">
        <v>45989</v>
      </c>
      <c r="B146" s="11" t="s">
        <v>147</v>
      </c>
      <c r="C146" s="11" t="s">
        <v>162</v>
      </c>
      <c r="D146" s="12">
        <v>322.5</v>
      </c>
      <c r="E146" s="12">
        <v>322.5</v>
      </c>
      <c r="F146" s="12">
        <v>0</v>
      </c>
      <c r="G146" s="11" t="s">
        <v>20</v>
      </c>
      <c r="H146" s="11" t="s">
        <v>15</v>
      </c>
    </row>
    <row r="147" spans="1:8" ht="11" customHeight="1" x14ac:dyDescent="0.2">
      <c r="A147" s="10">
        <v>45992</v>
      </c>
      <c r="B147" s="11" t="s">
        <v>147</v>
      </c>
      <c r="C147" s="11" t="s">
        <v>163</v>
      </c>
      <c r="D147" s="12">
        <v>419</v>
      </c>
      <c r="E147" s="12">
        <v>419</v>
      </c>
      <c r="F147" s="12">
        <v>0</v>
      </c>
      <c r="G147" s="11" t="s">
        <v>149</v>
      </c>
      <c r="H147" s="11" t="s">
        <v>21</v>
      </c>
    </row>
    <row r="148" spans="1:8" ht="11" customHeight="1" x14ac:dyDescent="0.2">
      <c r="A148" s="10">
        <v>46003</v>
      </c>
      <c r="B148" s="11" t="s">
        <v>147</v>
      </c>
      <c r="C148" s="11" t="s">
        <v>164</v>
      </c>
      <c r="D148" s="12">
        <v>7359.44</v>
      </c>
      <c r="E148" s="12">
        <v>7359.44</v>
      </c>
      <c r="F148" s="12">
        <v>0</v>
      </c>
      <c r="G148" s="11" t="s">
        <v>151</v>
      </c>
      <c r="H148" s="11" t="s">
        <v>72</v>
      </c>
    </row>
    <row r="149" spans="1:8" ht="11" customHeight="1" x14ac:dyDescent="0.2">
      <c r="A149" s="10">
        <v>46003</v>
      </c>
      <c r="B149" s="11" t="s">
        <v>147</v>
      </c>
      <c r="C149" s="11" t="s">
        <v>165</v>
      </c>
      <c r="D149" s="12">
        <v>431.14</v>
      </c>
      <c r="E149" s="12">
        <v>431.14</v>
      </c>
      <c r="F149" s="12">
        <v>0</v>
      </c>
      <c r="G149" s="11" t="s">
        <v>86</v>
      </c>
      <c r="H149" s="11" t="s">
        <v>21</v>
      </c>
    </row>
    <row r="150" spans="1:8" ht="11" customHeight="1" x14ac:dyDescent="0.2">
      <c r="A150" s="10">
        <v>46006</v>
      </c>
      <c r="B150" s="11" t="s">
        <v>147</v>
      </c>
      <c r="C150" s="11" t="s">
        <v>166</v>
      </c>
      <c r="D150" s="12">
        <v>55</v>
      </c>
      <c r="E150" s="12">
        <v>55</v>
      </c>
      <c r="F150" s="12">
        <v>0</v>
      </c>
      <c r="G150" s="11" t="s">
        <v>149</v>
      </c>
      <c r="H150" s="11" t="s">
        <v>153</v>
      </c>
    </row>
    <row r="151" spans="1:8" ht="11" customHeight="1" x14ac:dyDescent="0.2">
      <c r="A151" s="10">
        <v>46006</v>
      </c>
      <c r="B151" s="11" t="s">
        <v>147</v>
      </c>
      <c r="C151" s="11" t="s">
        <v>167</v>
      </c>
      <c r="D151" s="12">
        <v>1206</v>
      </c>
      <c r="E151" s="12">
        <v>1206</v>
      </c>
      <c r="F151" s="12">
        <v>0</v>
      </c>
      <c r="G151" s="11" t="s">
        <v>149</v>
      </c>
      <c r="H151" s="11" t="s">
        <v>58</v>
      </c>
    </row>
    <row r="152" spans="1:8" ht="11" customHeight="1" x14ac:dyDescent="0.2">
      <c r="A152" s="10">
        <v>46006</v>
      </c>
      <c r="B152" s="11" t="s">
        <v>147</v>
      </c>
      <c r="C152" s="11" t="s">
        <v>168</v>
      </c>
      <c r="D152" s="12">
        <v>3769</v>
      </c>
      <c r="E152" s="12">
        <v>3769</v>
      </c>
      <c r="F152" s="12">
        <v>0</v>
      </c>
      <c r="G152" s="11" t="s">
        <v>149</v>
      </c>
      <c r="H152" s="11" t="s">
        <v>21</v>
      </c>
    </row>
    <row r="153" spans="1:8" ht="11" customHeight="1" x14ac:dyDescent="0.2">
      <c r="A153" s="10">
        <v>46015</v>
      </c>
      <c r="B153" s="11" t="s">
        <v>147</v>
      </c>
      <c r="C153" s="11" t="s">
        <v>169</v>
      </c>
      <c r="D153" s="12">
        <v>193.5</v>
      </c>
      <c r="E153" s="12">
        <v>193.5</v>
      </c>
      <c r="F153" s="12">
        <v>0</v>
      </c>
      <c r="G153" s="11" t="s">
        <v>20</v>
      </c>
      <c r="H153" s="11" t="s">
        <v>15</v>
      </c>
    </row>
    <row r="154" spans="1:8" ht="11" customHeight="1" x14ac:dyDescent="0.2">
      <c r="A154" s="10">
        <v>46015</v>
      </c>
      <c r="B154" s="11" t="s">
        <v>147</v>
      </c>
      <c r="C154" s="11" t="s">
        <v>169</v>
      </c>
      <c r="D154" s="12">
        <v>162</v>
      </c>
      <c r="E154" s="12">
        <v>135</v>
      </c>
      <c r="F154" s="12">
        <v>27</v>
      </c>
      <c r="G154" s="11" t="s">
        <v>20</v>
      </c>
      <c r="H154" s="11" t="s">
        <v>15</v>
      </c>
    </row>
    <row r="155" spans="1:8" ht="11" customHeight="1" x14ac:dyDescent="0.2">
      <c r="A155" s="13" t="s">
        <v>170</v>
      </c>
      <c r="B155" s="13"/>
      <c r="C155" s="13"/>
      <c r="D155" s="14">
        <f>SUM(D134:D154)</f>
        <v>26627.329999999998</v>
      </c>
      <c r="E155" s="14">
        <f>SUM(E134:E154)</f>
        <v>26555.329999999998</v>
      </c>
      <c r="F155" s="14">
        <f>SUM(F134:F154)</f>
        <v>72</v>
      </c>
      <c r="G155" s="13"/>
      <c r="H155" s="13"/>
    </row>
    <row r="156" spans="1:8" ht="13.45" customHeight="1" x14ac:dyDescent="0.2"/>
    <row r="157" spans="1:8" s="3" customFormat="1" ht="12.15" customHeight="1" x14ac:dyDescent="0.2">
      <c r="A157" s="6" t="s">
        <v>171</v>
      </c>
      <c r="B157" s="6"/>
      <c r="C157" s="6"/>
      <c r="D157" s="6"/>
      <c r="E157" s="6"/>
      <c r="F157" s="6"/>
      <c r="G157" s="6"/>
      <c r="H157" s="6"/>
    </row>
    <row r="158" spans="1:8" ht="11" customHeight="1" x14ac:dyDescent="0.2">
      <c r="A158" s="7">
        <v>45996</v>
      </c>
      <c r="B158" s="8" t="s">
        <v>172</v>
      </c>
      <c r="C158" s="8" t="s">
        <v>173</v>
      </c>
      <c r="D158" s="9">
        <v>180</v>
      </c>
      <c r="E158" s="9">
        <v>150</v>
      </c>
      <c r="F158" s="9">
        <v>30</v>
      </c>
      <c r="G158" s="8" t="s">
        <v>20</v>
      </c>
      <c r="H158" s="8" t="s">
        <v>52</v>
      </c>
    </row>
    <row r="159" spans="1:8" ht="11" customHeight="1" x14ac:dyDescent="0.2">
      <c r="A159" s="10">
        <v>46010</v>
      </c>
      <c r="B159" s="11" t="s">
        <v>172</v>
      </c>
      <c r="C159" s="11" t="s">
        <v>174</v>
      </c>
      <c r="D159" s="12">
        <v>108</v>
      </c>
      <c r="E159" s="12">
        <v>90</v>
      </c>
      <c r="F159" s="12">
        <v>18</v>
      </c>
      <c r="G159" s="11" t="s">
        <v>20</v>
      </c>
      <c r="H159" s="11" t="s">
        <v>52</v>
      </c>
    </row>
    <row r="160" spans="1:8" ht="11" customHeight="1" x14ac:dyDescent="0.2">
      <c r="A160" s="13" t="s">
        <v>175</v>
      </c>
      <c r="B160" s="13"/>
      <c r="C160" s="13"/>
      <c r="D160" s="14">
        <f>SUM(D158:D159)</f>
        <v>288</v>
      </c>
      <c r="E160" s="14">
        <f>SUM(E158:E159)</f>
        <v>240</v>
      </c>
      <c r="F160" s="14">
        <f>SUM(F158:F159)</f>
        <v>48</v>
      </c>
      <c r="G160" s="13"/>
      <c r="H160" s="13"/>
    </row>
    <row r="161" spans="1:8" ht="13.45" customHeight="1" x14ac:dyDescent="0.2"/>
    <row r="162" spans="1:8" s="3" customFormat="1" ht="12.15" customHeight="1" x14ac:dyDescent="0.2">
      <c r="A162" s="6" t="s">
        <v>176</v>
      </c>
      <c r="B162" s="6"/>
      <c r="C162" s="6"/>
      <c r="D162" s="6"/>
      <c r="E162" s="6"/>
      <c r="F162" s="6"/>
      <c r="G162" s="6"/>
      <c r="H162" s="6"/>
    </row>
    <row r="163" spans="1:8" ht="11" customHeight="1" x14ac:dyDescent="0.2">
      <c r="A163" s="7">
        <v>46010</v>
      </c>
      <c r="B163" s="8" t="s">
        <v>177</v>
      </c>
      <c r="C163" s="8" t="s">
        <v>178</v>
      </c>
      <c r="D163" s="9">
        <v>2182.69</v>
      </c>
      <c r="E163" s="9">
        <v>2182.69</v>
      </c>
      <c r="F163" s="9">
        <v>0</v>
      </c>
      <c r="G163" s="8" t="s">
        <v>86</v>
      </c>
      <c r="H163" s="8" t="s">
        <v>52</v>
      </c>
    </row>
    <row r="164" spans="1:8" ht="11" customHeight="1" x14ac:dyDescent="0.2">
      <c r="A164" s="13" t="s">
        <v>179</v>
      </c>
      <c r="B164" s="13"/>
      <c r="C164" s="13"/>
      <c r="D164" s="14">
        <f>D163</f>
        <v>2182.69</v>
      </c>
      <c r="E164" s="14">
        <f>E163</f>
        <v>2182.69</v>
      </c>
      <c r="F164" s="14">
        <f>F163</f>
        <v>0</v>
      </c>
      <c r="G164" s="13"/>
      <c r="H164" s="13"/>
    </row>
    <row r="165" spans="1:8" ht="13.45" customHeight="1" x14ac:dyDescent="0.2"/>
    <row r="166" spans="1:8" s="3" customFormat="1" ht="12.15" customHeight="1" x14ac:dyDescent="0.2">
      <c r="A166" s="6" t="s">
        <v>180</v>
      </c>
      <c r="B166" s="6"/>
      <c r="C166" s="6"/>
      <c r="D166" s="6"/>
      <c r="E166" s="6"/>
      <c r="F166" s="6"/>
      <c r="G166" s="6"/>
      <c r="H166" s="6"/>
    </row>
    <row r="167" spans="1:8" ht="11" customHeight="1" x14ac:dyDescent="0.2">
      <c r="A167" s="7">
        <v>45940</v>
      </c>
      <c r="B167" s="8" t="s">
        <v>181</v>
      </c>
      <c r="C167" s="8" t="s">
        <v>182</v>
      </c>
      <c r="D167" s="9">
        <v>14.2</v>
      </c>
      <c r="E167" s="9">
        <v>11.83</v>
      </c>
      <c r="F167" s="9">
        <v>2.37</v>
      </c>
      <c r="G167" s="8" t="s">
        <v>51</v>
      </c>
      <c r="H167" s="8" t="s">
        <v>52</v>
      </c>
    </row>
    <row r="168" spans="1:8" ht="11" customHeight="1" x14ac:dyDescent="0.2">
      <c r="A168" s="10">
        <v>45940</v>
      </c>
      <c r="B168" s="11" t="s">
        <v>181</v>
      </c>
      <c r="C168" s="11" t="s">
        <v>183</v>
      </c>
      <c r="D168" s="12">
        <v>86.58</v>
      </c>
      <c r="E168" s="12">
        <v>72.150000000000006</v>
      </c>
      <c r="F168" s="12">
        <v>14.43</v>
      </c>
      <c r="G168" s="11" t="s">
        <v>51</v>
      </c>
      <c r="H168" s="11" t="s">
        <v>52</v>
      </c>
    </row>
    <row r="169" spans="1:8" ht="11" customHeight="1" x14ac:dyDescent="0.2">
      <c r="A169" s="10">
        <v>45940</v>
      </c>
      <c r="B169" s="11" t="s">
        <v>181</v>
      </c>
      <c r="C169" s="11" t="s">
        <v>184</v>
      </c>
      <c r="D169" s="12">
        <v>43.24</v>
      </c>
      <c r="E169" s="12">
        <v>36.03</v>
      </c>
      <c r="F169" s="12">
        <v>7.21</v>
      </c>
      <c r="G169" s="11" t="s">
        <v>51</v>
      </c>
      <c r="H169" s="11" t="s">
        <v>185</v>
      </c>
    </row>
    <row r="170" spans="1:8" ht="11" customHeight="1" x14ac:dyDescent="0.2">
      <c r="A170" s="10">
        <v>45940</v>
      </c>
      <c r="B170" s="11" t="s">
        <v>181</v>
      </c>
      <c r="C170" s="11" t="s">
        <v>186</v>
      </c>
      <c r="D170" s="12">
        <v>298.51</v>
      </c>
      <c r="E170" s="12">
        <v>248.76</v>
      </c>
      <c r="F170" s="12">
        <v>49.75</v>
      </c>
      <c r="G170" s="11" t="s">
        <v>51</v>
      </c>
      <c r="H170" s="11" t="s">
        <v>52</v>
      </c>
    </row>
    <row r="171" spans="1:8" ht="11" customHeight="1" x14ac:dyDescent="0.2">
      <c r="A171" s="10">
        <v>45940</v>
      </c>
      <c r="B171" s="11" t="s">
        <v>181</v>
      </c>
      <c r="C171" s="11" t="s">
        <v>187</v>
      </c>
      <c r="D171" s="12">
        <v>58.67</v>
      </c>
      <c r="E171" s="12">
        <v>48.89</v>
      </c>
      <c r="F171" s="12">
        <v>9.7799999999999994</v>
      </c>
      <c r="G171" s="11" t="s">
        <v>51</v>
      </c>
      <c r="H171" s="11" t="s">
        <v>52</v>
      </c>
    </row>
    <row r="172" spans="1:8" ht="11" customHeight="1" x14ac:dyDescent="0.2">
      <c r="A172" s="10">
        <v>45940</v>
      </c>
      <c r="B172" s="11" t="s">
        <v>181</v>
      </c>
      <c r="C172" s="11" t="s">
        <v>188</v>
      </c>
      <c r="D172" s="12">
        <v>86.36</v>
      </c>
      <c r="E172" s="12">
        <v>71.97</v>
      </c>
      <c r="F172" s="12">
        <v>14.39</v>
      </c>
      <c r="G172" s="11" t="s">
        <v>51</v>
      </c>
      <c r="H172" s="11" t="s">
        <v>52</v>
      </c>
    </row>
    <row r="173" spans="1:8" ht="11" customHeight="1" x14ac:dyDescent="0.2">
      <c r="A173" s="10">
        <v>45940</v>
      </c>
      <c r="B173" s="11" t="s">
        <v>181</v>
      </c>
      <c r="C173" s="11" t="s">
        <v>189</v>
      </c>
      <c r="D173" s="12">
        <v>82.16</v>
      </c>
      <c r="E173" s="12">
        <v>68.47</v>
      </c>
      <c r="F173" s="12">
        <v>13.69</v>
      </c>
      <c r="G173" s="11" t="s">
        <v>51</v>
      </c>
      <c r="H173" s="11" t="s">
        <v>52</v>
      </c>
    </row>
    <row r="174" spans="1:8" ht="11" customHeight="1" x14ac:dyDescent="0.2">
      <c r="A174" s="10">
        <v>45940</v>
      </c>
      <c r="B174" s="11" t="s">
        <v>181</v>
      </c>
      <c r="C174" s="11" t="s">
        <v>190</v>
      </c>
      <c r="D174" s="12">
        <v>22.6</v>
      </c>
      <c r="E174" s="12">
        <v>18.829999999999998</v>
      </c>
      <c r="F174" s="12">
        <v>3.77</v>
      </c>
      <c r="G174" s="11" t="s">
        <v>191</v>
      </c>
      <c r="H174" s="11" t="s">
        <v>89</v>
      </c>
    </row>
    <row r="175" spans="1:8" ht="11" customHeight="1" x14ac:dyDescent="0.2">
      <c r="A175" s="10">
        <v>45940</v>
      </c>
      <c r="B175" s="11" t="s">
        <v>181</v>
      </c>
      <c r="C175" s="11" t="s">
        <v>192</v>
      </c>
      <c r="D175" s="12">
        <v>43.6</v>
      </c>
      <c r="E175" s="12">
        <v>36.33</v>
      </c>
      <c r="F175" s="12">
        <v>7.27</v>
      </c>
      <c r="G175" s="11" t="s">
        <v>51</v>
      </c>
      <c r="H175" s="11" t="s">
        <v>52</v>
      </c>
    </row>
    <row r="176" spans="1:8" ht="11" customHeight="1" x14ac:dyDescent="0.2">
      <c r="A176" s="10">
        <v>45940</v>
      </c>
      <c r="B176" s="11" t="s">
        <v>181</v>
      </c>
      <c r="C176" s="11" t="s">
        <v>193</v>
      </c>
      <c r="D176" s="12">
        <v>30.2</v>
      </c>
      <c r="E176" s="12">
        <v>25.17</v>
      </c>
      <c r="F176" s="12">
        <v>5.03</v>
      </c>
      <c r="G176" s="11" t="s">
        <v>51</v>
      </c>
      <c r="H176" s="11" t="s">
        <v>52</v>
      </c>
    </row>
    <row r="177" spans="1:8" ht="11" customHeight="1" x14ac:dyDescent="0.2">
      <c r="A177" s="10">
        <v>45940</v>
      </c>
      <c r="B177" s="11" t="s">
        <v>181</v>
      </c>
      <c r="C177" s="11" t="s">
        <v>194</v>
      </c>
      <c r="D177" s="12">
        <v>79.75</v>
      </c>
      <c r="E177" s="12">
        <v>79.75</v>
      </c>
      <c r="F177" s="12">
        <v>0</v>
      </c>
      <c r="G177" s="11" t="s">
        <v>195</v>
      </c>
      <c r="H177" s="11" t="s">
        <v>52</v>
      </c>
    </row>
    <row r="178" spans="1:8" ht="11" customHeight="1" x14ac:dyDescent="0.2">
      <c r="A178" s="10">
        <v>45940</v>
      </c>
      <c r="B178" s="11" t="s">
        <v>181</v>
      </c>
      <c r="C178" s="11" t="s">
        <v>193</v>
      </c>
      <c r="D178" s="12">
        <v>31.2</v>
      </c>
      <c r="E178" s="12">
        <v>26</v>
      </c>
      <c r="F178" s="12">
        <v>5.2</v>
      </c>
      <c r="G178" s="11" t="s">
        <v>195</v>
      </c>
      <c r="H178" s="11" t="s">
        <v>52</v>
      </c>
    </row>
    <row r="179" spans="1:8" ht="11" customHeight="1" x14ac:dyDescent="0.2">
      <c r="A179" s="10">
        <v>45940</v>
      </c>
      <c r="B179" s="11" t="s">
        <v>181</v>
      </c>
      <c r="C179" s="11" t="s">
        <v>193</v>
      </c>
      <c r="D179" s="12">
        <v>73.489999999999995</v>
      </c>
      <c r="E179" s="12">
        <v>73.489999999999995</v>
      </c>
      <c r="F179" s="12">
        <v>0</v>
      </c>
      <c r="G179" s="11" t="s">
        <v>195</v>
      </c>
      <c r="H179" s="11" t="s">
        <v>52</v>
      </c>
    </row>
    <row r="180" spans="1:8" ht="11" customHeight="1" x14ac:dyDescent="0.2">
      <c r="A180" s="10">
        <v>45968</v>
      </c>
      <c r="B180" s="11" t="s">
        <v>181</v>
      </c>
      <c r="C180" s="11" t="s">
        <v>196</v>
      </c>
      <c r="D180" s="12">
        <v>405</v>
      </c>
      <c r="E180" s="12">
        <v>337.5</v>
      </c>
      <c r="F180" s="12">
        <v>67.5</v>
      </c>
      <c r="G180" s="11" t="s">
        <v>51</v>
      </c>
      <c r="H180" s="11" t="s">
        <v>52</v>
      </c>
    </row>
    <row r="181" spans="1:8" ht="11" customHeight="1" x14ac:dyDescent="0.2">
      <c r="A181" s="10">
        <v>45996</v>
      </c>
      <c r="B181" s="11" t="s">
        <v>181</v>
      </c>
      <c r="C181" s="11" t="s">
        <v>197</v>
      </c>
      <c r="D181" s="12">
        <v>69.92</v>
      </c>
      <c r="E181" s="12">
        <v>58.27</v>
      </c>
      <c r="F181" s="12">
        <v>11.65</v>
      </c>
      <c r="G181" s="11" t="s">
        <v>51</v>
      </c>
      <c r="H181" s="11" t="s">
        <v>52</v>
      </c>
    </row>
    <row r="182" spans="1:8" ht="11" customHeight="1" x14ac:dyDescent="0.2">
      <c r="A182" s="10">
        <v>45996</v>
      </c>
      <c r="B182" s="11" t="s">
        <v>181</v>
      </c>
      <c r="C182" s="11" t="s">
        <v>198</v>
      </c>
      <c r="D182" s="12">
        <v>32.4</v>
      </c>
      <c r="E182" s="12">
        <v>27</v>
      </c>
      <c r="F182" s="12">
        <v>5.4</v>
      </c>
      <c r="G182" s="11" t="s">
        <v>51</v>
      </c>
      <c r="H182" s="11" t="s">
        <v>52</v>
      </c>
    </row>
    <row r="183" spans="1:8" ht="11" customHeight="1" x14ac:dyDescent="0.2">
      <c r="A183" s="10">
        <v>45996</v>
      </c>
      <c r="B183" s="11" t="s">
        <v>181</v>
      </c>
      <c r="C183" s="11" t="s">
        <v>199</v>
      </c>
      <c r="D183" s="12">
        <v>25.46</v>
      </c>
      <c r="E183" s="12">
        <v>21.22</v>
      </c>
      <c r="F183" s="12">
        <v>4.24</v>
      </c>
      <c r="G183" s="11" t="s">
        <v>51</v>
      </c>
      <c r="H183" s="11" t="s">
        <v>52</v>
      </c>
    </row>
    <row r="184" spans="1:8" ht="11" customHeight="1" x14ac:dyDescent="0.2">
      <c r="A184" s="10">
        <v>45996</v>
      </c>
      <c r="B184" s="11" t="s">
        <v>181</v>
      </c>
      <c r="C184" s="11" t="s">
        <v>200</v>
      </c>
      <c r="D184" s="12">
        <v>11.88</v>
      </c>
      <c r="E184" s="12">
        <v>9.9</v>
      </c>
      <c r="F184" s="12">
        <v>1.98</v>
      </c>
      <c r="G184" s="11" t="s">
        <v>51</v>
      </c>
      <c r="H184" s="11" t="s">
        <v>52</v>
      </c>
    </row>
    <row r="185" spans="1:8" ht="11" customHeight="1" x14ac:dyDescent="0.2">
      <c r="A185" s="10">
        <v>45996</v>
      </c>
      <c r="B185" s="11" t="s">
        <v>181</v>
      </c>
      <c r="C185" s="11" t="s">
        <v>201</v>
      </c>
      <c r="D185" s="12">
        <v>85.96</v>
      </c>
      <c r="E185" s="12">
        <v>71.63</v>
      </c>
      <c r="F185" s="12">
        <v>14.33</v>
      </c>
      <c r="G185" s="11" t="s">
        <v>51</v>
      </c>
      <c r="H185" s="11" t="s">
        <v>52</v>
      </c>
    </row>
    <row r="186" spans="1:8" ht="11" customHeight="1" x14ac:dyDescent="0.2">
      <c r="A186" s="10">
        <v>45996</v>
      </c>
      <c r="B186" s="11" t="s">
        <v>181</v>
      </c>
      <c r="C186" s="11" t="s">
        <v>202</v>
      </c>
      <c r="D186" s="12">
        <v>24.37</v>
      </c>
      <c r="E186" s="12">
        <v>20.309999999999999</v>
      </c>
      <c r="F186" s="12">
        <v>4.0599999999999996</v>
      </c>
      <c r="G186" s="11" t="s">
        <v>51</v>
      </c>
      <c r="H186" s="11" t="s">
        <v>52</v>
      </c>
    </row>
    <row r="187" spans="1:8" ht="11" customHeight="1" x14ac:dyDescent="0.2">
      <c r="A187" s="10">
        <v>45996</v>
      </c>
      <c r="B187" s="11" t="s">
        <v>181</v>
      </c>
      <c r="C187" s="11" t="s">
        <v>203</v>
      </c>
      <c r="D187" s="12">
        <v>375.95</v>
      </c>
      <c r="E187" s="12">
        <v>313.29000000000002</v>
      </c>
      <c r="F187" s="12">
        <v>62.66</v>
      </c>
      <c r="G187" s="11" t="s">
        <v>51</v>
      </c>
      <c r="H187" s="11" t="s">
        <v>52</v>
      </c>
    </row>
    <row r="188" spans="1:8" ht="11" customHeight="1" x14ac:dyDescent="0.2">
      <c r="A188" s="10">
        <v>45996</v>
      </c>
      <c r="B188" s="11" t="s">
        <v>181</v>
      </c>
      <c r="C188" s="11" t="s">
        <v>204</v>
      </c>
      <c r="D188" s="12">
        <v>16.2</v>
      </c>
      <c r="E188" s="12">
        <v>13.5</v>
      </c>
      <c r="F188" s="12">
        <v>2.7</v>
      </c>
      <c r="G188" s="11" t="s">
        <v>51</v>
      </c>
      <c r="H188" s="11" t="s">
        <v>52</v>
      </c>
    </row>
    <row r="189" spans="1:8" ht="11" customHeight="1" x14ac:dyDescent="0.2">
      <c r="A189" s="10">
        <v>45996</v>
      </c>
      <c r="B189" s="11" t="s">
        <v>181</v>
      </c>
      <c r="C189" s="11" t="s">
        <v>205</v>
      </c>
      <c r="D189" s="12">
        <v>40.5</v>
      </c>
      <c r="E189" s="12">
        <v>33.75</v>
      </c>
      <c r="F189" s="12">
        <v>6.75</v>
      </c>
      <c r="G189" s="11" t="s">
        <v>51</v>
      </c>
      <c r="H189" s="11" t="s">
        <v>52</v>
      </c>
    </row>
    <row r="190" spans="1:8" ht="11" customHeight="1" x14ac:dyDescent="0.2">
      <c r="A190" s="10">
        <v>45996</v>
      </c>
      <c r="B190" s="11" t="s">
        <v>181</v>
      </c>
      <c r="C190" s="11" t="s">
        <v>206</v>
      </c>
      <c r="D190" s="12">
        <v>53.64</v>
      </c>
      <c r="E190" s="12">
        <v>44.7</v>
      </c>
      <c r="F190" s="12">
        <v>8.94</v>
      </c>
      <c r="G190" s="11" t="s">
        <v>51</v>
      </c>
      <c r="H190" s="11" t="s">
        <v>52</v>
      </c>
    </row>
    <row r="191" spans="1:8" ht="11" customHeight="1" x14ac:dyDescent="0.2">
      <c r="A191" s="10">
        <v>45996</v>
      </c>
      <c r="B191" s="11" t="s">
        <v>181</v>
      </c>
      <c r="C191" s="11" t="s">
        <v>207</v>
      </c>
      <c r="D191" s="12">
        <v>70.19</v>
      </c>
      <c r="E191" s="12">
        <v>70.19</v>
      </c>
      <c r="F191" s="12">
        <v>0</v>
      </c>
      <c r="G191" s="11" t="s">
        <v>195</v>
      </c>
      <c r="H191" s="11" t="s">
        <v>52</v>
      </c>
    </row>
    <row r="192" spans="1:8" ht="11" customHeight="1" x14ac:dyDescent="0.2">
      <c r="A192" s="10">
        <v>45996</v>
      </c>
      <c r="B192" s="11" t="s">
        <v>181</v>
      </c>
      <c r="C192" s="11" t="s">
        <v>205</v>
      </c>
      <c r="D192" s="12">
        <v>77.41</v>
      </c>
      <c r="E192" s="12">
        <v>77.41</v>
      </c>
      <c r="F192" s="12">
        <v>0</v>
      </c>
      <c r="G192" s="11" t="s">
        <v>195</v>
      </c>
      <c r="H192" s="11" t="s">
        <v>52</v>
      </c>
    </row>
    <row r="193" spans="1:8" ht="11" customHeight="1" x14ac:dyDescent="0.2">
      <c r="A193" s="13" t="s">
        <v>208</v>
      </c>
      <c r="B193" s="13"/>
      <c r="C193" s="13"/>
      <c r="D193" s="14">
        <f>SUM(D167:D192)</f>
        <v>2239.44</v>
      </c>
      <c r="E193" s="14">
        <f>SUM(E167:E192)</f>
        <v>1916.3400000000001</v>
      </c>
      <c r="F193" s="14">
        <f>SUM(F167:F192)</f>
        <v>323.10000000000002</v>
      </c>
      <c r="G193" s="13"/>
      <c r="H193" s="13"/>
    </row>
    <row r="194" spans="1:8" ht="13.45" customHeight="1" x14ac:dyDescent="0.2"/>
    <row r="195" spans="1:8" s="3" customFormat="1" ht="12.15" customHeight="1" x14ac:dyDescent="0.2">
      <c r="A195" s="6" t="s">
        <v>209</v>
      </c>
      <c r="B195" s="6"/>
      <c r="C195" s="6"/>
      <c r="D195" s="6"/>
      <c r="E195" s="6"/>
      <c r="F195" s="6"/>
      <c r="G195" s="6"/>
      <c r="H195" s="6"/>
    </row>
    <row r="196" spans="1:8" ht="11" customHeight="1" x14ac:dyDescent="0.2">
      <c r="A196" s="7">
        <v>45940</v>
      </c>
      <c r="B196" s="8" t="s">
        <v>210</v>
      </c>
      <c r="C196" s="8" t="s">
        <v>211</v>
      </c>
      <c r="D196" s="9">
        <v>50</v>
      </c>
      <c r="E196" s="9">
        <v>50</v>
      </c>
      <c r="F196" s="9">
        <v>0</v>
      </c>
      <c r="G196" s="8" t="s">
        <v>86</v>
      </c>
      <c r="H196" s="8" t="s">
        <v>83</v>
      </c>
    </row>
    <row r="197" spans="1:8" ht="11" customHeight="1" x14ac:dyDescent="0.2">
      <c r="A197" s="10">
        <v>45940</v>
      </c>
      <c r="B197" s="11" t="s">
        <v>210</v>
      </c>
      <c r="C197" s="11" t="s">
        <v>211</v>
      </c>
      <c r="D197" s="12">
        <v>50</v>
      </c>
      <c r="E197" s="12">
        <v>50</v>
      </c>
      <c r="F197" s="12">
        <v>0</v>
      </c>
      <c r="G197" s="11" t="s">
        <v>86</v>
      </c>
      <c r="H197" s="11" t="s">
        <v>58</v>
      </c>
    </row>
    <row r="198" spans="1:8" ht="11" customHeight="1" x14ac:dyDescent="0.2">
      <c r="A198" s="10">
        <v>45940</v>
      </c>
      <c r="B198" s="11" t="s">
        <v>210</v>
      </c>
      <c r="C198" s="11" t="s">
        <v>211</v>
      </c>
      <c r="D198" s="12">
        <v>100</v>
      </c>
      <c r="E198" s="12">
        <v>100</v>
      </c>
      <c r="F198" s="12">
        <v>0</v>
      </c>
      <c r="G198" s="11" t="s">
        <v>86</v>
      </c>
      <c r="H198" s="11" t="s">
        <v>87</v>
      </c>
    </row>
    <row r="199" spans="1:8" ht="11" customHeight="1" x14ac:dyDescent="0.2">
      <c r="A199" s="10">
        <v>45968</v>
      </c>
      <c r="B199" s="11" t="s">
        <v>210</v>
      </c>
      <c r="C199" s="11" t="s">
        <v>212</v>
      </c>
      <c r="D199" s="12">
        <v>50</v>
      </c>
      <c r="E199" s="12">
        <v>50</v>
      </c>
      <c r="F199" s="12">
        <v>0</v>
      </c>
      <c r="G199" s="11" t="s">
        <v>86</v>
      </c>
      <c r="H199" s="11" t="s">
        <v>83</v>
      </c>
    </row>
    <row r="200" spans="1:8" ht="11" customHeight="1" x14ac:dyDescent="0.2">
      <c r="A200" s="10">
        <v>45968</v>
      </c>
      <c r="B200" s="11" t="s">
        <v>210</v>
      </c>
      <c r="C200" s="11" t="s">
        <v>212</v>
      </c>
      <c r="D200" s="12">
        <v>50</v>
      </c>
      <c r="E200" s="12">
        <v>50</v>
      </c>
      <c r="F200" s="12">
        <v>0</v>
      </c>
      <c r="G200" s="11" t="s">
        <v>86</v>
      </c>
      <c r="H200" s="11" t="s">
        <v>58</v>
      </c>
    </row>
    <row r="201" spans="1:8" ht="11" customHeight="1" x14ac:dyDescent="0.2">
      <c r="A201" s="10">
        <v>45968</v>
      </c>
      <c r="B201" s="11" t="s">
        <v>210</v>
      </c>
      <c r="C201" s="11" t="s">
        <v>212</v>
      </c>
      <c r="D201" s="12">
        <v>100</v>
      </c>
      <c r="E201" s="12">
        <v>100</v>
      </c>
      <c r="F201" s="12">
        <v>0</v>
      </c>
      <c r="G201" s="11" t="s">
        <v>86</v>
      </c>
      <c r="H201" s="11" t="s">
        <v>87</v>
      </c>
    </row>
    <row r="202" spans="1:8" ht="11" customHeight="1" x14ac:dyDescent="0.2">
      <c r="A202" s="10">
        <v>45996</v>
      </c>
      <c r="B202" s="11" t="s">
        <v>210</v>
      </c>
      <c r="C202" s="11" t="s">
        <v>213</v>
      </c>
      <c r="D202" s="12">
        <v>50</v>
      </c>
      <c r="E202" s="12">
        <v>50</v>
      </c>
      <c r="F202" s="12">
        <v>0</v>
      </c>
      <c r="G202" s="11" t="s">
        <v>86</v>
      </c>
      <c r="H202" s="11" t="s">
        <v>83</v>
      </c>
    </row>
    <row r="203" spans="1:8" ht="11" customHeight="1" x14ac:dyDescent="0.2">
      <c r="A203" s="10">
        <v>45996</v>
      </c>
      <c r="B203" s="11" t="s">
        <v>210</v>
      </c>
      <c r="C203" s="11" t="s">
        <v>213</v>
      </c>
      <c r="D203" s="12">
        <v>50</v>
      </c>
      <c r="E203" s="12">
        <v>50</v>
      </c>
      <c r="F203" s="12">
        <v>0</v>
      </c>
      <c r="G203" s="11" t="s">
        <v>86</v>
      </c>
      <c r="H203" s="11" t="s">
        <v>58</v>
      </c>
    </row>
    <row r="204" spans="1:8" ht="11" customHeight="1" x14ac:dyDescent="0.2">
      <c r="A204" s="10">
        <v>45996</v>
      </c>
      <c r="B204" s="11" t="s">
        <v>210</v>
      </c>
      <c r="C204" s="11" t="s">
        <v>213</v>
      </c>
      <c r="D204" s="12">
        <v>100</v>
      </c>
      <c r="E204" s="12">
        <v>100</v>
      </c>
      <c r="F204" s="12">
        <v>0</v>
      </c>
      <c r="G204" s="11" t="s">
        <v>86</v>
      </c>
      <c r="H204" s="11" t="s">
        <v>87</v>
      </c>
    </row>
    <row r="205" spans="1:8" ht="11" customHeight="1" x14ac:dyDescent="0.2">
      <c r="A205" s="13" t="s">
        <v>214</v>
      </c>
      <c r="B205" s="13"/>
      <c r="C205" s="13"/>
      <c r="D205" s="14">
        <f>SUM(D196:D204)</f>
        <v>600</v>
      </c>
      <c r="E205" s="14">
        <f>SUM(E196:E204)</f>
        <v>600</v>
      </c>
      <c r="F205" s="14">
        <f>SUM(F196:F204)</f>
        <v>0</v>
      </c>
      <c r="G205" s="13"/>
      <c r="H205" s="13"/>
    </row>
    <row r="206" spans="1:8" ht="13.45" customHeight="1" x14ac:dyDescent="0.2"/>
    <row r="207" spans="1:8" s="3" customFormat="1" ht="12.15" customHeight="1" x14ac:dyDescent="0.2">
      <c r="A207" s="6" t="s">
        <v>215</v>
      </c>
      <c r="B207" s="6"/>
      <c r="C207" s="6"/>
      <c r="D207" s="6"/>
      <c r="E207" s="6"/>
      <c r="F207" s="6"/>
      <c r="G207" s="6"/>
      <c r="H207" s="6"/>
    </row>
    <row r="208" spans="1:8" ht="11" customHeight="1" x14ac:dyDescent="0.2">
      <c r="A208" s="7">
        <v>45996</v>
      </c>
      <c r="B208" s="8" t="s">
        <v>216</v>
      </c>
      <c r="C208" s="8" t="s">
        <v>217</v>
      </c>
      <c r="D208" s="9">
        <v>282.18</v>
      </c>
      <c r="E208" s="9">
        <v>235.15</v>
      </c>
      <c r="F208" s="9">
        <v>47.03</v>
      </c>
      <c r="G208" s="8" t="s">
        <v>218</v>
      </c>
      <c r="H208" s="8" t="s">
        <v>32</v>
      </c>
    </row>
    <row r="209" spans="1:8" ht="11" customHeight="1" x14ac:dyDescent="0.2">
      <c r="A209" s="13" t="s">
        <v>219</v>
      </c>
      <c r="B209" s="13"/>
      <c r="C209" s="13"/>
      <c r="D209" s="14">
        <f>D208</f>
        <v>282.18</v>
      </c>
      <c r="E209" s="14">
        <f>E208</f>
        <v>235.15</v>
      </c>
      <c r="F209" s="14">
        <f>F208</f>
        <v>47.03</v>
      </c>
      <c r="G209" s="13"/>
      <c r="H209" s="13"/>
    </row>
    <row r="210" spans="1:8" ht="13.45" customHeight="1" x14ac:dyDescent="0.2"/>
    <row r="211" spans="1:8" s="3" customFormat="1" ht="12.15" customHeight="1" x14ac:dyDescent="0.2">
      <c r="A211" s="6" t="s">
        <v>220</v>
      </c>
      <c r="B211" s="6"/>
      <c r="C211" s="6"/>
      <c r="D211" s="6"/>
      <c r="E211" s="6"/>
      <c r="F211" s="6"/>
      <c r="G211" s="6"/>
      <c r="H211" s="6"/>
    </row>
    <row r="212" spans="1:8" ht="11" customHeight="1" x14ac:dyDescent="0.2">
      <c r="A212" s="7">
        <v>45975</v>
      </c>
      <c r="B212" s="8" t="s">
        <v>221</v>
      </c>
      <c r="C212" s="8" t="s">
        <v>222</v>
      </c>
      <c r="D212" s="9">
        <v>75</v>
      </c>
      <c r="E212" s="9">
        <v>75</v>
      </c>
      <c r="F212" s="9">
        <v>0</v>
      </c>
      <c r="G212" s="8" t="s">
        <v>61</v>
      </c>
      <c r="H212" s="8" t="s">
        <v>58</v>
      </c>
    </row>
    <row r="213" spans="1:8" ht="11" customHeight="1" x14ac:dyDescent="0.2">
      <c r="A213" s="13" t="s">
        <v>223</v>
      </c>
      <c r="B213" s="13"/>
      <c r="C213" s="13"/>
      <c r="D213" s="14">
        <f>D212</f>
        <v>75</v>
      </c>
      <c r="E213" s="14">
        <f>E212</f>
        <v>75</v>
      </c>
      <c r="F213" s="14">
        <f>F212</f>
        <v>0</v>
      </c>
      <c r="G213" s="13"/>
      <c r="H213" s="13"/>
    </row>
    <row r="214" spans="1:8" ht="13.45" customHeight="1" x14ac:dyDescent="0.2"/>
    <row r="215" spans="1:8" s="3" customFormat="1" ht="12.15" customHeight="1" x14ac:dyDescent="0.2">
      <c r="A215" s="6" t="s">
        <v>224</v>
      </c>
      <c r="B215" s="6"/>
      <c r="C215" s="6"/>
      <c r="D215" s="6"/>
      <c r="E215" s="6"/>
      <c r="F215" s="6"/>
      <c r="G215" s="6"/>
      <c r="H215" s="6"/>
    </row>
    <row r="216" spans="1:8" ht="11" customHeight="1" x14ac:dyDescent="0.2">
      <c r="A216" s="7">
        <v>45940</v>
      </c>
      <c r="B216" s="8" t="s">
        <v>225</v>
      </c>
      <c r="C216" s="8" t="s">
        <v>226</v>
      </c>
      <c r="D216" s="9">
        <v>64.8</v>
      </c>
      <c r="E216" s="9">
        <v>54</v>
      </c>
      <c r="F216" s="9">
        <v>10.8</v>
      </c>
      <c r="G216" s="8" t="s">
        <v>51</v>
      </c>
      <c r="H216" s="8" t="s">
        <v>52</v>
      </c>
    </row>
    <row r="217" spans="1:8" ht="11" customHeight="1" x14ac:dyDescent="0.2">
      <c r="A217" s="10">
        <v>45954</v>
      </c>
      <c r="B217" s="11" t="s">
        <v>225</v>
      </c>
      <c r="C217" s="11" t="s">
        <v>227</v>
      </c>
      <c r="D217" s="12">
        <v>216</v>
      </c>
      <c r="E217" s="12">
        <v>180</v>
      </c>
      <c r="F217" s="12">
        <v>36</v>
      </c>
      <c r="G217" s="11" t="s">
        <v>51</v>
      </c>
      <c r="H217" s="11" t="s">
        <v>52</v>
      </c>
    </row>
    <row r="218" spans="1:8" ht="11" customHeight="1" x14ac:dyDescent="0.2">
      <c r="A218" s="10">
        <v>45968</v>
      </c>
      <c r="B218" s="11" t="s">
        <v>225</v>
      </c>
      <c r="C218" s="11" t="s">
        <v>228</v>
      </c>
      <c r="D218" s="12">
        <v>306.72000000000003</v>
      </c>
      <c r="E218" s="12">
        <v>255.6</v>
      </c>
      <c r="F218" s="12">
        <v>51.12</v>
      </c>
      <c r="G218" s="11" t="s">
        <v>51</v>
      </c>
      <c r="H218" s="11" t="s">
        <v>52</v>
      </c>
    </row>
    <row r="219" spans="1:8" ht="11" customHeight="1" x14ac:dyDescent="0.2">
      <c r="A219" s="10">
        <v>45996</v>
      </c>
      <c r="B219" s="11" t="s">
        <v>225</v>
      </c>
      <c r="C219" s="11" t="s">
        <v>229</v>
      </c>
      <c r="D219" s="12">
        <v>126</v>
      </c>
      <c r="E219" s="12">
        <v>105</v>
      </c>
      <c r="F219" s="12">
        <v>21</v>
      </c>
      <c r="G219" s="11" t="s">
        <v>51</v>
      </c>
      <c r="H219" s="11" t="s">
        <v>52</v>
      </c>
    </row>
    <row r="220" spans="1:8" ht="11" customHeight="1" x14ac:dyDescent="0.2">
      <c r="A220" s="13" t="s">
        <v>230</v>
      </c>
      <c r="B220" s="13"/>
      <c r="C220" s="13"/>
      <c r="D220" s="14">
        <f>SUM(D216:D219)</f>
        <v>713.52</v>
      </c>
      <c r="E220" s="14">
        <f>SUM(E216:E219)</f>
        <v>594.6</v>
      </c>
      <c r="F220" s="14">
        <f>SUM(F216:F219)</f>
        <v>118.91999999999999</v>
      </c>
      <c r="G220" s="13"/>
      <c r="H220" s="13"/>
    </row>
    <row r="221" spans="1:8" ht="13.45" customHeight="1" x14ac:dyDescent="0.2"/>
    <row r="222" spans="1:8" s="3" customFormat="1" ht="12.15" customHeight="1" x14ac:dyDescent="0.2">
      <c r="A222" s="6" t="s">
        <v>231</v>
      </c>
      <c r="B222" s="6"/>
      <c r="C222" s="6"/>
      <c r="D222" s="6"/>
      <c r="E222" s="6"/>
      <c r="F222" s="6"/>
      <c r="G222" s="6"/>
      <c r="H222" s="6"/>
    </row>
    <row r="223" spans="1:8" ht="11" customHeight="1" x14ac:dyDescent="0.2">
      <c r="A223" s="7">
        <v>45954</v>
      </c>
      <c r="B223" s="8" t="s">
        <v>232</v>
      </c>
      <c r="C223" s="8" t="s">
        <v>233</v>
      </c>
      <c r="D223" s="9">
        <v>29333.03</v>
      </c>
      <c r="E223" s="9">
        <v>24444.19</v>
      </c>
      <c r="F223" s="9">
        <v>4888.84</v>
      </c>
      <c r="G223" s="8" t="s">
        <v>86</v>
      </c>
      <c r="H223" s="8" t="s">
        <v>234</v>
      </c>
    </row>
    <row r="224" spans="1:8" ht="11" customHeight="1" x14ac:dyDescent="0.2">
      <c r="A224" s="10">
        <v>45961</v>
      </c>
      <c r="B224" s="11" t="s">
        <v>232</v>
      </c>
      <c r="C224" s="11" t="s">
        <v>235</v>
      </c>
      <c r="D224" s="12">
        <v>2670.91</v>
      </c>
      <c r="E224" s="12">
        <v>2225.7600000000002</v>
      </c>
      <c r="F224" s="12">
        <v>445.15</v>
      </c>
      <c r="G224" s="11" t="s">
        <v>86</v>
      </c>
      <c r="H224" s="11" t="s">
        <v>234</v>
      </c>
    </row>
    <row r="225" spans="1:8" ht="11" customHeight="1" x14ac:dyDescent="0.2">
      <c r="A225" s="10">
        <v>45996</v>
      </c>
      <c r="B225" s="11" t="s">
        <v>232</v>
      </c>
      <c r="C225" s="11" t="s">
        <v>236</v>
      </c>
      <c r="D225" s="12">
        <v>621.07000000000005</v>
      </c>
      <c r="E225" s="12">
        <v>517.55999999999995</v>
      </c>
      <c r="F225" s="12">
        <v>103.51</v>
      </c>
      <c r="G225" s="11" t="s">
        <v>86</v>
      </c>
      <c r="H225" s="11" t="s">
        <v>234</v>
      </c>
    </row>
    <row r="226" spans="1:8" ht="11" customHeight="1" x14ac:dyDescent="0.2">
      <c r="A226" s="13" t="s">
        <v>237</v>
      </c>
      <c r="B226" s="13"/>
      <c r="C226" s="13"/>
      <c r="D226" s="14">
        <f>SUM(D223:D225)</f>
        <v>32625.01</v>
      </c>
      <c r="E226" s="14">
        <f>SUM(E223:E225)</f>
        <v>27187.51</v>
      </c>
      <c r="F226" s="14">
        <f>SUM(F223:F225)</f>
        <v>5437.5</v>
      </c>
      <c r="G226" s="13"/>
      <c r="H226" s="13"/>
    </row>
    <row r="227" spans="1:8" ht="13.45" customHeight="1" x14ac:dyDescent="0.2"/>
    <row r="228" spans="1:8" s="3" customFormat="1" ht="12.15" customHeight="1" x14ac:dyDescent="0.2">
      <c r="A228" s="6" t="s">
        <v>238</v>
      </c>
      <c r="B228" s="6"/>
      <c r="C228" s="6"/>
      <c r="D228" s="6"/>
      <c r="E228" s="6"/>
      <c r="F228" s="6"/>
      <c r="G228" s="6"/>
      <c r="H228" s="6"/>
    </row>
    <row r="229" spans="1:8" ht="11" customHeight="1" x14ac:dyDescent="0.2">
      <c r="A229" s="7">
        <v>45958</v>
      </c>
      <c r="B229" s="8" t="s">
        <v>239</v>
      </c>
      <c r="C229" s="8" t="s">
        <v>240</v>
      </c>
      <c r="D229" s="9">
        <v>459.52</v>
      </c>
      <c r="E229" s="9">
        <v>382.93</v>
      </c>
      <c r="F229" s="9">
        <v>76.59</v>
      </c>
      <c r="G229" s="8" t="s">
        <v>124</v>
      </c>
      <c r="H229" s="8" t="s">
        <v>52</v>
      </c>
    </row>
    <row r="230" spans="1:8" ht="11" customHeight="1" x14ac:dyDescent="0.2">
      <c r="A230" s="10">
        <v>45988</v>
      </c>
      <c r="B230" s="11" t="s">
        <v>239</v>
      </c>
      <c r="C230" s="11" t="s">
        <v>241</v>
      </c>
      <c r="D230" s="12">
        <v>553.03</v>
      </c>
      <c r="E230" s="12">
        <v>460.86</v>
      </c>
      <c r="F230" s="12">
        <v>92.17</v>
      </c>
      <c r="G230" s="11" t="s">
        <v>124</v>
      </c>
      <c r="H230" s="11" t="s">
        <v>52</v>
      </c>
    </row>
    <row r="231" spans="1:8" ht="11" customHeight="1" x14ac:dyDescent="0.2">
      <c r="A231" s="10">
        <v>46015</v>
      </c>
      <c r="B231" s="11" t="s">
        <v>239</v>
      </c>
      <c r="C231" s="11" t="s">
        <v>242</v>
      </c>
      <c r="D231" s="12">
        <v>603.55999999999995</v>
      </c>
      <c r="E231" s="12">
        <v>502.97</v>
      </c>
      <c r="F231" s="12">
        <v>100.59</v>
      </c>
      <c r="G231" s="11" t="s">
        <v>124</v>
      </c>
      <c r="H231" s="11" t="s">
        <v>52</v>
      </c>
    </row>
    <row r="232" spans="1:8" ht="11" customHeight="1" x14ac:dyDescent="0.2">
      <c r="A232" s="13" t="s">
        <v>243</v>
      </c>
      <c r="B232" s="13"/>
      <c r="C232" s="13"/>
      <c r="D232" s="14">
        <f>SUM(D229:D231)</f>
        <v>1616.11</v>
      </c>
      <c r="E232" s="14">
        <f>SUM(E229:E231)</f>
        <v>1346.76</v>
      </c>
      <c r="F232" s="14">
        <f>SUM(F229:F231)</f>
        <v>269.35000000000002</v>
      </c>
      <c r="G232" s="13"/>
      <c r="H232" s="13"/>
    </row>
    <row r="233" spans="1:8" ht="13.45" customHeight="1" x14ac:dyDescent="0.2"/>
    <row r="234" spans="1:8" s="3" customFormat="1" ht="12.15" customHeight="1" x14ac:dyDescent="0.2">
      <c r="A234" s="6" t="s">
        <v>244</v>
      </c>
      <c r="B234" s="6"/>
      <c r="C234" s="6"/>
      <c r="D234" s="6"/>
      <c r="E234" s="6"/>
      <c r="F234" s="6"/>
      <c r="G234" s="6"/>
      <c r="H234" s="6"/>
    </row>
    <row r="235" spans="1:8" ht="11" customHeight="1" x14ac:dyDescent="0.2">
      <c r="A235" s="7">
        <v>45940</v>
      </c>
      <c r="B235" s="8" t="s">
        <v>245</v>
      </c>
      <c r="C235" s="8" t="s">
        <v>246</v>
      </c>
      <c r="D235" s="9">
        <v>847.69</v>
      </c>
      <c r="E235" s="9">
        <v>706.41</v>
      </c>
      <c r="F235" s="9">
        <v>141.28</v>
      </c>
      <c r="G235" s="8" t="s">
        <v>86</v>
      </c>
      <c r="H235" s="8" t="s">
        <v>247</v>
      </c>
    </row>
    <row r="236" spans="1:8" ht="11" customHeight="1" x14ac:dyDescent="0.2">
      <c r="A236" s="13" t="s">
        <v>248</v>
      </c>
      <c r="B236" s="13"/>
      <c r="C236" s="13"/>
      <c r="D236" s="14">
        <f>D235</f>
        <v>847.69</v>
      </c>
      <c r="E236" s="14">
        <f>E235</f>
        <v>706.41</v>
      </c>
      <c r="F236" s="14">
        <f>F235</f>
        <v>141.28</v>
      </c>
      <c r="G236" s="13"/>
      <c r="H236" s="13"/>
    </row>
    <row r="237" spans="1:8" ht="13.45" customHeight="1" x14ac:dyDescent="0.2"/>
    <row r="238" spans="1:8" s="3" customFormat="1" ht="12.15" customHeight="1" x14ac:dyDescent="0.2">
      <c r="A238" s="6" t="s">
        <v>249</v>
      </c>
      <c r="B238" s="6"/>
      <c r="C238" s="6"/>
      <c r="D238" s="6"/>
      <c r="E238" s="6"/>
      <c r="F238" s="6"/>
      <c r="G238" s="6"/>
      <c r="H238" s="6"/>
    </row>
    <row r="239" spans="1:8" ht="11" customHeight="1" x14ac:dyDescent="0.2">
      <c r="A239" s="7">
        <v>45961</v>
      </c>
      <c r="B239" s="8" t="s">
        <v>250</v>
      </c>
      <c r="C239" s="8" t="s">
        <v>251</v>
      </c>
      <c r="D239" s="9">
        <v>378.48</v>
      </c>
      <c r="E239" s="9">
        <v>378.48</v>
      </c>
      <c r="F239" s="9">
        <v>0</v>
      </c>
      <c r="G239" s="8" t="s">
        <v>86</v>
      </c>
      <c r="H239" s="8" t="s">
        <v>21</v>
      </c>
    </row>
    <row r="240" spans="1:8" ht="11" customHeight="1" x14ac:dyDescent="0.2">
      <c r="A240" s="10">
        <v>45982</v>
      </c>
      <c r="B240" s="11" t="s">
        <v>250</v>
      </c>
      <c r="C240" s="11" t="s">
        <v>252</v>
      </c>
      <c r="D240" s="12">
        <v>356.44</v>
      </c>
      <c r="E240" s="12">
        <v>356.44</v>
      </c>
      <c r="F240" s="12">
        <v>0</v>
      </c>
      <c r="G240" s="11" t="s">
        <v>86</v>
      </c>
      <c r="H240" s="11" t="s">
        <v>21</v>
      </c>
    </row>
    <row r="241" spans="1:8" ht="11" customHeight="1" x14ac:dyDescent="0.2">
      <c r="A241" s="10">
        <v>46003</v>
      </c>
      <c r="B241" s="11" t="s">
        <v>250</v>
      </c>
      <c r="C241" s="11" t="s">
        <v>253</v>
      </c>
      <c r="D241" s="12">
        <v>328.2</v>
      </c>
      <c r="E241" s="12">
        <v>328.2</v>
      </c>
      <c r="F241" s="12">
        <v>0</v>
      </c>
      <c r="G241" s="11" t="s">
        <v>86</v>
      </c>
      <c r="H241" s="11" t="s">
        <v>21</v>
      </c>
    </row>
    <row r="242" spans="1:8" ht="11" customHeight="1" x14ac:dyDescent="0.2">
      <c r="A242" s="13" t="s">
        <v>254</v>
      </c>
      <c r="B242" s="13"/>
      <c r="C242" s="13"/>
      <c r="D242" s="14">
        <f>SUM(D239:D241)</f>
        <v>1063.1200000000001</v>
      </c>
      <c r="E242" s="14">
        <f>SUM(E239:E241)</f>
        <v>1063.1200000000001</v>
      </c>
      <c r="F242" s="14">
        <f>SUM(F239:F241)</f>
        <v>0</v>
      </c>
      <c r="G242" s="13"/>
      <c r="H242" s="13"/>
    </row>
    <row r="243" spans="1:8" ht="13.45" customHeight="1" x14ac:dyDescent="0.2"/>
    <row r="244" spans="1:8" s="3" customFormat="1" ht="12.15" customHeight="1" x14ac:dyDescent="0.2">
      <c r="A244" s="6" t="s">
        <v>255</v>
      </c>
      <c r="B244" s="6"/>
      <c r="C244" s="6"/>
      <c r="D244" s="6"/>
      <c r="E244" s="6"/>
      <c r="F244" s="6"/>
      <c r="G244" s="6"/>
      <c r="H244" s="6"/>
    </row>
    <row r="245" spans="1:8" ht="11" customHeight="1" x14ac:dyDescent="0.2">
      <c r="A245" s="7">
        <v>45961</v>
      </c>
      <c r="B245" s="8" t="s">
        <v>256</v>
      </c>
      <c r="C245" s="8" t="s">
        <v>257</v>
      </c>
      <c r="D245" s="9">
        <v>1328.54</v>
      </c>
      <c r="E245" s="9">
        <v>1107.1199999999999</v>
      </c>
      <c r="F245" s="9">
        <v>221.42</v>
      </c>
      <c r="G245" s="8" t="s">
        <v>86</v>
      </c>
      <c r="H245" s="8" t="s">
        <v>21</v>
      </c>
    </row>
    <row r="246" spans="1:8" ht="11" customHeight="1" x14ac:dyDescent="0.2">
      <c r="A246" s="10">
        <v>45996</v>
      </c>
      <c r="B246" s="11" t="s">
        <v>256</v>
      </c>
      <c r="C246" s="11" t="s">
        <v>258</v>
      </c>
      <c r="D246" s="12">
        <v>1363.1</v>
      </c>
      <c r="E246" s="12">
        <v>1135.92</v>
      </c>
      <c r="F246" s="12">
        <v>227.18</v>
      </c>
      <c r="G246" s="11" t="s">
        <v>86</v>
      </c>
      <c r="H246" s="11" t="s">
        <v>21</v>
      </c>
    </row>
    <row r="247" spans="1:8" ht="11" customHeight="1" x14ac:dyDescent="0.2">
      <c r="A247" s="10">
        <v>46015</v>
      </c>
      <c r="B247" s="11" t="s">
        <v>256</v>
      </c>
      <c r="C247" s="11" t="s">
        <v>259</v>
      </c>
      <c r="D247" s="12">
        <v>1143.79</v>
      </c>
      <c r="E247" s="12">
        <v>953.16</v>
      </c>
      <c r="F247" s="12">
        <v>190.63</v>
      </c>
      <c r="G247" s="11" t="s">
        <v>86</v>
      </c>
      <c r="H247" s="11" t="s">
        <v>21</v>
      </c>
    </row>
    <row r="248" spans="1:8" ht="11" customHeight="1" x14ac:dyDescent="0.2">
      <c r="A248" s="13" t="s">
        <v>260</v>
      </c>
      <c r="B248" s="13"/>
      <c r="C248" s="13"/>
      <c r="D248" s="14">
        <f>SUM(D245:D247)</f>
        <v>3835.43</v>
      </c>
      <c r="E248" s="14">
        <f>SUM(E245:E247)</f>
        <v>3196.2</v>
      </c>
      <c r="F248" s="14">
        <f>SUM(F245:F247)</f>
        <v>639.23</v>
      </c>
      <c r="G248" s="13"/>
      <c r="H248" s="13"/>
    </row>
    <row r="249" spans="1:8" ht="13.45" customHeight="1" x14ac:dyDescent="0.2"/>
    <row r="250" spans="1:8" s="3" customFormat="1" ht="12.15" customHeight="1" x14ac:dyDescent="0.2">
      <c r="A250" s="6" t="s">
        <v>261</v>
      </c>
      <c r="B250" s="6"/>
      <c r="C250" s="6"/>
      <c r="D250" s="6"/>
      <c r="E250" s="6"/>
      <c r="F250" s="6"/>
      <c r="G250" s="6"/>
      <c r="H250" s="6"/>
    </row>
    <row r="251" spans="1:8" ht="11" customHeight="1" x14ac:dyDescent="0.2">
      <c r="A251" s="7">
        <v>45954</v>
      </c>
      <c r="B251" s="8" t="s">
        <v>262</v>
      </c>
      <c r="C251" s="8" t="s">
        <v>263</v>
      </c>
      <c r="D251" s="9">
        <v>35706.720000000001</v>
      </c>
      <c r="E251" s="9">
        <v>29755.599999999999</v>
      </c>
      <c r="F251" s="9">
        <v>5951.12</v>
      </c>
      <c r="G251" s="8" t="s">
        <v>20</v>
      </c>
      <c r="H251" s="8" t="s">
        <v>52</v>
      </c>
    </row>
    <row r="252" spans="1:8" ht="11" customHeight="1" x14ac:dyDescent="0.2">
      <c r="A252" s="10">
        <v>45975</v>
      </c>
      <c r="B252" s="11" t="s">
        <v>262</v>
      </c>
      <c r="C252" s="11" t="s">
        <v>264</v>
      </c>
      <c r="D252" s="12">
        <v>35706.720000000001</v>
      </c>
      <c r="E252" s="12">
        <v>29755.599999999999</v>
      </c>
      <c r="F252" s="12">
        <v>5951.12</v>
      </c>
      <c r="G252" s="11" t="s">
        <v>20</v>
      </c>
      <c r="H252" s="11" t="s">
        <v>52</v>
      </c>
    </row>
    <row r="253" spans="1:8" ht="11" customHeight="1" x14ac:dyDescent="0.2">
      <c r="A253" s="10">
        <v>45996</v>
      </c>
      <c r="B253" s="11" t="s">
        <v>262</v>
      </c>
      <c r="C253" s="11" t="s">
        <v>265</v>
      </c>
      <c r="D253" s="12">
        <v>17853.36</v>
      </c>
      <c r="E253" s="12">
        <v>14877.8</v>
      </c>
      <c r="F253" s="12">
        <v>2975.56</v>
      </c>
      <c r="G253" s="11" t="s">
        <v>20</v>
      </c>
      <c r="H253" s="11" t="s">
        <v>52</v>
      </c>
    </row>
    <row r="254" spans="1:8" ht="11" customHeight="1" x14ac:dyDescent="0.2">
      <c r="A254" s="10">
        <v>45996</v>
      </c>
      <c r="B254" s="11" t="s">
        <v>262</v>
      </c>
      <c r="C254" s="11" t="s">
        <v>265</v>
      </c>
      <c r="D254" s="12">
        <v>2160</v>
      </c>
      <c r="E254" s="12">
        <v>1800</v>
      </c>
      <c r="F254" s="12">
        <v>360</v>
      </c>
      <c r="G254" s="11" t="s">
        <v>20</v>
      </c>
      <c r="H254" s="11" t="s">
        <v>52</v>
      </c>
    </row>
    <row r="255" spans="1:8" ht="11" customHeight="1" x14ac:dyDescent="0.2">
      <c r="A255" s="13" t="s">
        <v>266</v>
      </c>
      <c r="B255" s="13"/>
      <c r="C255" s="13"/>
      <c r="D255" s="14">
        <f>SUM(D251:D254)</f>
        <v>91426.8</v>
      </c>
      <c r="E255" s="14">
        <f>SUM(E251:E254)</f>
        <v>76189</v>
      </c>
      <c r="F255" s="14">
        <f>SUM(F251:F254)</f>
        <v>15237.8</v>
      </c>
      <c r="G255" s="13"/>
      <c r="H255" s="13"/>
    </row>
    <row r="256" spans="1:8" ht="13.45" customHeight="1" x14ac:dyDescent="0.2"/>
    <row r="257" spans="1:8" s="3" customFormat="1" ht="12.15" customHeight="1" x14ac:dyDescent="0.2">
      <c r="A257" s="6" t="s">
        <v>267</v>
      </c>
      <c r="B257" s="6"/>
      <c r="C257" s="6"/>
      <c r="D257" s="6"/>
      <c r="E257" s="6"/>
      <c r="F257" s="6"/>
      <c r="G257" s="6"/>
      <c r="H257" s="6"/>
    </row>
    <row r="258" spans="1:8" ht="11" customHeight="1" x14ac:dyDescent="0.2">
      <c r="A258" s="7">
        <v>45940</v>
      </c>
      <c r="B258" s="8" t="s">
        <v>268</v>
      </c>
      <c r="C258" s="8" t="s">
        <v>269</v>
      </c>
      <c r="D258" s="9">
        <v>851.47</v>
      </c>
      <c r="E258" s="9">
        <v>709.56</v>
      </c>
      <c r="F258" s="9">
        <v>141.91</v>
      </c>
      <c r="G258" s="8" t="s">
        <v>86</v>
      </c>
      <c r="H258" s="8" t="s">
        <v>21</v>
      </c>
    </row>
    <row r="259" spans="1:8" ht="11" customHeight="1" x14ac:dyDescent="0.2">
      <c r="A259" s="10">
        <v>45940</v>
      </c>
      <c r="B259" s="11" t="s">
        <v>268</v>
      </c>
      <c r="C259" s="11" t="s">
        <v>269</v>
      </c>
      <c r="D259" s="12">
        <v>23.69</v>
      </c>
      <c r="E259" s="12">
        <v>19.739999999999998</v>
      </c>
      <c r="F259" s="12">
        <v>3.95</v>
      </c>
      <c r="G259" s="11" t="s">
        <v>86</v>
      </c>
      <c r="H259" s="11" t="s">
        <v>58</v>
      </c>
    </row>
    <row r="260" spans="1:8" ht="11" customHeight="1" x14ac:dyDescent="0.2">
      <c r="A260" s="10">
        <v>45975</v>
      </c>
      <c r="B260" s="11" t="s">
        <v>268</v>
      </c>
      <c r="C260" s="11" t="s">
        <v>270</v>
      </c>
      <c r="D260" s="12">
        <v>851.47</v>
      </c>
      <c r="E260" s="12">
        <v>709.56</v>
      </c>
      <c r="F260" s="12">
        <v>141.91</v>
      </c>
      <c r="G260" s="11" t="s">
        <v>86</v>
      </c>
      <c r="H260" s="11" t="s">
        <v>21</v>
      </c>
    </row>
    <row r="261" spans="1:8" ht="11" customHeight="1" x14ac:dyDescent="0.2">
      <c r="A261" s="10">
        <v>45975</v>
      </c>
      <c r="B261" s="11" t="s">
        <v>268</v>
      </c>
      <c r="C261" s="11" t="s">
        <v>270</v>
      </c>
      <c r="D261" s="12">
        <v>23.69</v>
      </c>
      <c r="E261" s="12">
        <v>19.739999999999998</v>
      </c>
      <c r="F261" s="12">
        <v>3.95</v>
      </c>
      <c r="G261" s="11" t="s">
        <v>86</v>
      </c>
      <c r="H261" s="11" t="s">
        <v>58</v>
      </c>
    </row>
    <row r="262" spans="1:8" ht="11" customHeight="1" x14ac:dyDescent="0.2">
      <c r="A262" s="10">
        <v>46003</v>
      </c>
      <c r="B262" s="11" t="s">
        <v>268</v>
      </c>
      <c r="C262" s="11" t="s">
        <v>271</v>
      </c>
      <c r="D262" s="12">
        <v>756.86</v>
      </c>
      <c r="E262" s="12">
        <v>630.72</v>
      </c>
      <c r="F262" s="12">
        <v>126.14</v>
      </c>
      <c r="G262" s="11" t="s">
        <v>86</v>
      </c>
      <c r="H262" s="11" t="s">
        <v>21</v>
      </c>
    </row>
    <row r="263" spans="1:8" ht="11" customHeight="1" x14ac:dyDescent="0.2">
      <c r="A263" s="10">
        <v>46003</v>
      </c>
      <c r="B263" s="11" t="s">
        <v>268</v>
      </c>
      <c r="C263" s="11" t="s">
        <v>271</v>
      </c>
      <c r="D263" s="12">
        <v>23.69</v>
      </c>
      <c r="E263" s="12">
        <v>19.739999999999998</v>
      </c>
      <c r="F263" s="12">
        <v>3.95</v>
      </c>
      <c r="G263" s="11" t="s">
        <v>86</v>
      </c>
      <c r="H263" s="11" t="s">
        <v>58</v>
      </c>
    </row>
    <row r="264" spans="1:8" ht="11" customHeight="1" x14ac:dyDescent="0.2">
      <c r="A264" s="13" t="s">
        <v>272</v>
      </c>
      <c r="B264" s="13"/>
      <c r="C264" s="13"/>
      <c r="D264" s="14">
        <f>SUM(D258:D263)</f>
        <v>2530.8700000000003</v>
      </c>
      <c r="E264" s="14">
        <f>SUM(E258:E263)</f>
        <v>2109.0599999999995</v>
      </c>
      <c r="F264" s="14">
        <f>SUM(F258:F263)</f>
        <v>421.80999999999995</v>
      </c>
      <c r="G264" s="13"/>
      <c r="H264" s="13"/>
    </row>
    <row r="265" spans="1:8" ht="13.45" customHeight="1" x14ac:dyDescent="0.2"/>
    <row r="266" spans="1:8" s="3" customFormat="1" ht="12.15" customHeight="1" x14ac:dyDescent="0.2">
      <c r="A266" s="6" t="s">
        <v>273</v>
      </c>
      <c r="B266" s="6"/>
      <c r="C266" s="6"/>
      <c r="D266" s="6"/>
      <c r="E266" s="6"/>
      <c r="F266" s="6"/>
      <c r="G266" s="6"/>
      <c r="H266" s="6"/>
    </row>
    <row r="267" spans="1:8" ht="11" customHeight="1" x14ac:dyDescent="0.2">
      <c r="A267" s="7">
        <v>45989</v>
      </c>
      <c r="B267" s="8" t="s">
        <v>274</v>
      </c>
      <c r="C267" s="8" t="s">
        <v>275</v>
      </c>
      <c r="D267" s="9">
        <v>972.79</v>
      </c>
      <c r="E267" s="9">
        <v>810.66</v>
      </c>
      <c r="F267" s="9">
        <v>162.13</v>
      </c>
      <c r="G267" s="8" t="s">
        <v>20</v>
      </c>
      <c r="H267" s="8" t="s">
        <v>52</v>
      </c>
    </row>
    <row r="268" spans="1:8" ht="11" customHeight="1" x14ac:dyDescent="0.2">
      <c r="A268" s="13" t="s">
        <v>276</v>
      </c>
      <c r="B268" s="13"/>
      <c r="C268" s="13"/>
      <c r="D268" s="14">
        <f>D267</f>
        <v>972.79</v>
      </c>
      <c r="E268" s="14">
        <f>E267</f>
        <v>810.66</v>
      </c>
      <c r="F268" s="14">
        <f>F267</f>
        <v>162.13</v>
      </c>
      <c r="G268" s="13"/>
      <c r="H268" s="13"/>
    </row>
    <row r="269" spans="1:8" ht="13.45" customHeight="1" x14ac:dyDescent="0.2"/>
    <row r="270" spans="1:8" s="3" customFormat="1" ht="12.15" customHeight="1" x14ac:dyDescent="0.2">
      <c r="A270" s="6" t="s">
        <v>277</v>
      </c>
      <c r="B270" s="6"/>
      <c r="C270" s="6"/>
      <c r="D270" s="6"/>
      <c r="E270" s="6"/>
      <c r="F270" s="6"/>
      <c r="G270" s="6"/>
      <c r="H270" s="6"/>
    </row>
    <row r="271" spans="1:8" ht="11" customHeight="1" x14ac:dyDescent="0.2">
      <c r="A271" s="7">
        <v>46003</v>
      </c>
      <c r="B271" s="8" t="s">
        <v>278</v>
      </c>
      <c r="C271" s="8" t="s">
        <v>279</v>
      </c>
      <c r="D271" s="9">
        <v>497.23</v>
      </c>
      <c r="E271" s="9">
        <v>414.36</v>
      </c>
      <c r="F271" s="9">
        <v>82.87</v>
      </c>
      <c r="G271" s="8" t="s">
        <v>76</v>
      </c>
      <c r="H271" s="8" t="s">
        <v>52</v>
      </c>
    </row>
    <row r="272" spans="1:8" ht="11" customHeight="1" x14ac:dyDescent="0.2">
      <c r="A272" s="13" t="s">
        <v>280</v>
      </c>
      <c r="B272" s="13"/>
      <c r="C272" s="13"/>
      <c r="D272" s="14">
        <f>D271</f>
        <v>497.23</v>
      </c>
      <c r="E272" s="14">
        <f>E271</f>
        <v>414.36</v>
      </c>
      <c r="F272" s="14">
        <f>F271</f>
        <v>82.87</v>
      </c>
      <c r="G272" s="13"/>
      <c r="H272" s="13"/>
    </row>
    <row r="273" spans="1:8" ht="13.45" customHeight="1" x14ac:dyDescent="0.2"/>
    <row r="274" spans="1:8" s="3" customFormat="1" ht="12.15" customHeight="1" x14ac:dyDescent="0.2">
      <c r="A274" s="6" t="s">
        <v>281</v>
      </c>
      <c r="B274" s="6"/>
      <c r="C274" s="6"/>
      <c r="D274" s="6"/>
      <c r="E274" s="6"/>
      <c r="F274" s="6"/>
      <c r="G274" s="6"/>
      <c r="H274" s="6"/>
    </row>
    <row r="275" spans="1:8" ht="11" customHeight="1" x14ac:dyDescent="0.2">
      <c r="A275" s="7">
        <v>45933</v>
      </c>
      <c r="B275" s="8" t="s">
        <v>282</v>
      </c>
      <c r="C275" s="8" t="s">
        <v>283</v>
      </c>
      <c r="D275" s="9">
        <v>5.5</v>
      </c>
      <c r="E275" s="9">
        <v>4.58</v>
      </c>
      <c r="F275" s="9">
        <v>0.92</v>
      </c>
      <c r="G275" s="8" t="s">
        <v>109</v>
      </c>
      <c r="H275" s="8" t="s">
        <v>32</v>
      </c>
    </row>
    <row r="276" spans="1:8" ht="11" customHeight="1" x14ac:dyDescent="0.2">
      <c r="A276" s="10">
        <v>45940</v>
      </c>
      <c r="B276" s="11" t="s">
        <v>282</v>
      </c>
      <c r="C276" s="11" t="s">
        <v>284</v>
      </c>
      <c r="D276" s="12">
        <v>86</v>
      </c>
      <c r="E276" s="12">
        <v>71.67</v>
      </c>
      <c r="F276" s="12">
        <v>14.33</v>
      </c>
      <c r="G276" s="11" t="s">
        <v>109</v>
      </c>
      <c r="H276" s="11" t="s">
        <v>32</v>
      </c>
    </row>
    <row r="277" spans="1:8" ht="11" customHeight="1" x14ac:dyDescent="0.2">
      <c r="A277" s="10">
        <v>45961</v>
      </c>
      <c r="B277" s="11" t="s">
        <v>282</v>
      </c>
      <c r="C277" s="11" t="s">
        <v>285</v>
      </c>
      <c r="D277" s="12">
        <v>84.8</v>
      </c>
      <c r="E277" s="12">
        <v>70.67</v>
      </c>
      <c r="F277" s="12">
        <v>14.13</v>
      </c>
      <c r="G277" s="11" t="s">
        <v>109</v>
      </c>
      <c r="H277" s="11" t="s">
        <v>32</v>
      </c>
    </row>
    <row r="278" spans="1:8" ht="11" customHeight="1" x14ac:dyDescent="0.2">
      <c r="A278" s="10">
        <v>45996</v>
      </c>
      <c r="B278" s="11" t="s">
        <v>282</v>
      </c>
      <c r="C278" s="11" t="s">
        <v>286</v>
      </c>
      <c r="D278" s="12">
        <v>72</v>
      </c>
      <c r="E278" s="12">
        <v>60</v>
      </c>
      <c r="F278" s="12">
        <v>12</v>
      </c>
      <c r="G278" s="11" t="s">
        <v>109</v>
      </c>
      <c r="H278" s="11" t="s">
        <v>32</v>
      </c>
    </row>
    <row r="279" spans="1:8" ht="11" customHeight="1" x14ac:dyDescent="0.2">
      <c r="A279" s="13" t="s">
        <v>287</v>
      </c>
      <c r="B279" s="13"/>
      <c r="C279" s="13"/>
      <c r="D279" s="14">
        <f>SUM(D275:D278)</f>
        <v>248.3</v>
      </c>
      <c r="E279" s="14">
        <f>SUM(E275:E278)</f>
        <v>206.92000000000002</v>
      </c>
      <c r="F279" s="14">
        <f>SUM(F275:F278)</f>
        <v>41.38</v>
      </c>
      <c r="G279" s="13"/>
      <c r="H279" s="13"/>
    </row>
    <row r="280" spans="1:8" ht="13.45" customHeight="1" x14ac:dyDescent="0.2"/>
    <row r="281" spans="1:8" s="3" customFormat="1" ht="12.15" customHeight="1" x14ac:dyDescent="0.2">
      <c r="A281" s="6" t="s">
        <v>288</v>
      </c>
      <c r="B281" s="6"/>
      <c r="C281" s="6"/>
      <c r="D281" s="6"/>
      <c r="E281" s="6"/>
      <c r="F281" s="6"/>
      <c r="G281" s="6"/>
      <c r="H281" s="6"/>
    </row>
    <row r="282" spans="1:8" ht="11" customHeight="1" x14ac:dyDescent="0.2">
      <c r="A282" s="7">
        <v>45975</v>
      </c>
      <c r="B282" s="8" t="s">
        <v>289</v>
      </c>
      <c r="C282" s="8" t="s">
        <v>290</v>
      </c>
      <c r="D282" s="9">
        <v>690</v>
      </c>
      <c r="E282" s="9">
        <v>575</v>
      </c>
      <c r="F282" s="9">
        <v>115</v>
      </c>
      <c r="G282" s="8" t="s">
        <v>20</v>
      </c>
      <c r="H282" s="8" t="s">
        <v>79</v>
      </c>
    </row>
    <row r="283" spans="1:8" ht="11" customHeight="1" x14ac:dyDescent="0.2">
      <c r="A283" s="13" t="s">
        <v>291</v>
      </c>
      <c r="B283" s="13"/>
      <c r="C283" s="13"/>
      <c r="D283" s="14">
        <f>D282</f>
        <v>690</v>
      </c>
      <c r="E283" s="14">
        <f>E282</f>
        <v>575</v>
      </c>
      <c r="F283" s="14">
        <f>F282</f>
        <v>115</v>
      </c>
      <c r="G283" s="13"/>
      <c r="H283" s="13"/>
    </row>
    <row r="284" spans="1:8" ht="13.45" customHeight="1" x14ac:dyDescent="0.2"/>
    <row r="285" spans="1:8" s="3" customFormat="1" ht="12.15" customHeight="1" x14ac:dyDescent="0.2">
      <c r="A285" s="6" t="s">
        <v>292</v>
      </c>
      <c r="B285" s="6"/>
      <c r="C285" s="6"/>
      <c r="D285" s="6"/>
      <c r="E285" s="6"/>
      <c r="F285" s="6"/>
      <c r="G285" s="6"/>
      <c r="H285" s="6"/>
    </row>
    <row r="286" spans="1:8" ht="11" customHeight="1" x14ac:dyDescent="0.2">
      <c r="A286" s="7">
        <v>45975</v>
      </c>
      <c r="B286" s="8" t="s">
        <v>293</v>
      </c>
      <c r="C286" s="8" t="s">
        <v>294</v>
      </c>
      <c r="D286" s="9">
        <v>2921.04</v>
      </c>
      <c r="E286" s="9">
        <v>2434.1999999999998</v>
      </c>
      <c r="F286" s="9">
        <v>486.84</v>
      </c>
      <c r="G286" s="8" t="s">
        <v>51</v>
      </c>
      <c r="H286" s="8" t="s">
        <v>52</v>
      </c>
    </row>
    <row r="287" spans="1:8" ht="11" customHeight="1" x14ac:dyDescent="0.2">
      <c r="A287" s="10">
        <v>45982</v>
      </c>
      <c r="B287" s="11" t="s">
        <v>293</v>
      </c>
      <c r="C287" s="11" t="s">
        <v>295</v>
      </c>
      <c r="D287" s="12">
        <v>1987.26</v>
      </c>
      <c r="E287" s="12">
        <v>1656.05</v>
      </c>
      <c r="F287" s="12">
        <v>331.21</v>
      </c>
      <c r="G287" s="11" t="s">
        <v>51</v>
      </c>
      <c r="H287" s="11" t="s">
        <v>52</v>
      </c>
    </row>
    <row r="288" spans="1:8" ht="11" customHeight="1" x14ac:dyDescent="0.2">
      <c r="A288" s="13" t="s">
        <v>296</v>
      </c>
      <c r="B288" s="13"/>
      <c r="C288" s="13"/>
      <c r="D288" s="14">
        <f>SUM(D286:D287)</f>
        <v>4908.3</v>
      </c>
      <c r="E288" s="14">
        <f>SUM(E286:E287)</f>
        <v>4090.25</v>
      </c>
      <c r="F288" s="14">
        <f>SUM(F286:F287)</f>
        <v>818.05</v>
      </c>
      <c r="G288" s="13"/>
      <c r="H288" s="13"/>
    </row>
    <row r="289" spans="1:8" ht="13.45" customHeight="1" x14ac:dyDescent="0.2"/>
    <row r="290" spans="1:8" s="3" customFormat="1" ht="12.15" customHeight="1" x14ac:dyDescent="0.2">
      <c r="A290" s="6" t="s">
        <v>297</v>
      </c>
      <c r="B290" s="6"/>
      <c r="C290" s="6"/>
      <c r="D290" s="6"/>
      <c r="E290" s="6"/>
      <c r="F290" s="6"/>
      <c r="G290" s="6"/>
      <c r="H290" s="6"/>
    </row>
    <row r="291" spans="1:8" ht="11" customHeight="1" x14ac:dyDescent="0.2">
      <c r="A291" s="7">
        <v>45947</v>
      </c>
      <c r="B291" s="8" t="s">
        <v>298</v>
      </c>
      <c r="C291" s="8" t="s">
        <v>299</v>
      </c>
      <c r="D291" s="9">
        <v>550</v>
      </c>
      <c r="E291" s="9">
        <v>550</v>
      </c>
      <c r="F291" s="9">
        <v>0</v>
      </c>
      <c r="G291" s="8" t="s">
        <v>86</v>
      </c>
      <c r="H291" s="8" t="s">
        <v>15</v>
      </c>
    </row>
    <row r="292" spans="1:8" ht="11" customHeight="1" x14ac:dyDescent="0.2">
      <c r="A292" s="13" t="s">
        <v>300</v>
      </c>
      <c r="B292" s="13"/>
      <c r="C292" s="13"/>
      <c r="D292" s="14">
        <f>D291</f>
        <v>550</v>
      </c>
      <c r="E292" s="14">
        <f>E291</f>
        <v>550</v>
      </c>
      <c r="F292" s="14">
        <f>F291</f>
        <v>0</v>
      </c>
      <c r="G292" s="13"/>
      <c r="H292" s="13"/>
    </row>
    <row r="293" spans="1:8" ht="13.45" customHeight="1" x14ac:dyDescent="0.2"/>
    <row r="294" spans="1:8" s="3" customFormat="1" ht="12.15" customHeight="1" x14ac:dyDescent="0.2">
      <c r="A294" s="6" t="s">
        <v>301</v>
      </c>
      <c r="B294" s="6"/>
      <c r="C294" s="6"/>
      <c r="D294" s="6"/>
      <c r="E294" s="6"/>
      <c r="F294" s="6"/>
      <c r="G294" s="6"/>
      <c r="H294" s="6"/>
    </row>
    <row r="295" spans="1:8" ht="11" customHeight="1" x14ac:dyDescent="0.2">
      <c r="A295" s="7">
        <v>45937</v>
      </c>
      <c r="B295" s="8" t="s">
        <v>302</v>
      </c>
      <c r="C295" s="8"/>
      <c r="D295" s="9">
        <v>29.65</v>
      </c>
      <c r="E295" s="9">
        <v>24.71</v>
      </c>
      <c r="F295" s="9">
        <v>4.9400000000000004</v>
      </c>
      <c r="G295" s="8" t="s">
        <v>14</v>
      </c>
      <c r="H295" s="8" t="s">
        <v>89</v>
      </c>
    </row>
    <row r="296" spans="1:8" ht="11" customHeight="1" x14ac:dyDescent="0.2">
      <c r="A296" s="10">
        <v>45967</v>
      </c>
      <c r="B296" s="11" t="s">
        <v>302</v>
      </c>
      <c r="C296" s="11"/>
      <c r="D296" s="12">
        <v>29.65</v>
      </c>
      <c r="E296" s="12">
        <v>24.71</v>
      </c>
      <c r="F296" s="12">
        <v>4.9400000000000004</v>
      </c>
      <c r="G296" s="11" t="s">
        <v>14</v>
      </c>
      <c r="H296" s="11" t="s">
        <v>89</v>
      </c>
    </row>
    <row r="297" spans="1:8" ht="11" customHeight="1" x14ac:dyDescent="0.2">
      <c r="A297" s="10">
        <v>45999</v>
      </c>
      <c r="B297" s="11" t="s">
        <v>302</v>
      </c>
      <c r="C297" s="11"/>
      <c r="D297" s="12">
        <v>29.65</v>
      </c>
      <c r="E297" s="12">
        <v>24.71</v>
      </c>
      <c r="F297" s="12">
        <v>4.9400000000000004</v>
      </c>
      <c r="G297" s="11" t="s">
        <v>14</v>
      </c>
      <c r="H297" s="11" t="s">
        <v>89</v>
      </c>
    </row>
    <row r="298" spans="1:8" ht="11" customHeight="1" x14ac:dyDescent="0.2">
      <c r="A298" s="13" t="s">
        <v>303</v>
      </c>
      <c r="B298" s="13"/>
      <c r="C298" s="13"/>
      <c r="D298" s="14">
        <f>SUM(D295:D297)</f>
        <v>88.949999999999989</v>
      </c>
      <c r="E298" s="14">
        <f>SUM(E295:E297)</f>
        <v>74.13</v>
      </c>
      <c r="F298" s="14">
        <f>SUM(F295:F297)</f>
        <v>14.82</v>
      </c>
      <c r="G298" s="13"/>
      <c r="H298" s="13"/>
    </row>
    <row r="299" spans="1:8" ht="13.45" customHeight="1" x14ac:dyDescent="0.2"/>
    <row r="300" spans="1:8" s="3" customFormat="1" ht="12.15" customHeight="1" x14ac:dyDescent="0.2">
      <c r="A300" s="6" t="s">
        <v>305</v>
      </c>
      <c r="B300" s="6"/>
      <c r="C300" s="6"/>
      <c r="D300" s="6"/>
      <c r="E300" s="6"/>
      <c r="F300" s="6"/>
      <c r="G300" s="6"/>
      <c r="H300" s="6"/>
    </row>
    <row r="301" spans="1:8" ht="11" customHeight="1" x14ac:dyDescent="0.2">
      <c r="A301" s="7">
        <v>45954</v>
      </c>
      <c r="B301" s="8" t="s">
        <v>306</v>
      </c>
      <c r="C301" s="8" t="s">
        <v>307</v>
      </c>
      <c r="D301" s="9">
        <v>57.24</v>
      </c>
      <c r="E301" s="9">
        <v>47.7</v>
      </c>
      <c r="F301" s="9">
        <v>9.5399999999999991</v>
      </c>
      <c r="G301" s="8" t="s">
        <v>14</v>
      </c>
      <c r="H301" s="8" t="s">
        <v>15</v>
      </c>
    </row>
    <row r="302" spans="1:8" ht="11" customHeight="1" x14ac:dyDescent="0.2">
      <c r="A302" s="10">
        <v>45961</v>
      </c>
      <c r="B302" s="11" t="s">
        <v>306</v>
      </c>
      <c r="C302" s="11" t="s">
        <v>308</v>
      </c>
      <c r="D302" s="12">
        <v>186.04</v>
      </c>
      <c r="E302" s="12">
        <v>155.03</v>
      </c>
      <c r="F302" s="12">
        <v>31.01</v>
      </c>
      <c r="G302" s="11" t="s">
        <v>97</v>
      </c>
      <c r="H302" s="11" t="s">
        <v>15</v>
      </c>
    </row>
    <row r="303" spans="1:8" ht="11" customHeight="1" x14ac:dyDescent="0.2">
      <c r="A303" s="10">
        <v>45982</v>
      </c>
      <c r="B303" s="11" t="s">
        <v>306</v>
      </c>
      <c r="C303" s="11" t="s">
        <v>309</v>
      </c>
      <c r="D303" s="12">
        <v>57.24</v>
      </c>
      <c r="E303" s="12">
        <v>47.7</v>
      </c>
      <c r="F303" s="12">
        <v>9.5399999999999991</v>
      </c>
      <c r="G303" s="11" t="s">
        <v>14</v>
      </c>
      <c r="H303" s="11" t="s">
        <v>15</v>
      </c>
    </row>
    <row r="304" spans="1:8" ht="11" customHeight="1" x14ac:dyDescent="0.2">
      <c r="A304" s="10">
        <v>45989</v>
      </c>
      <c r="B304" s="11" t="s">
        <v>306</v>
      </c>
      <c r="C304" s="11" t="s">
        <v>310</v>
      </c>
      <c r="D304" s="12">
        <v>178.78</v>
      </c>
      <c r="E304" s="12">
        <v>148.97999999999999</v>
      </c>
      <c r="F304" s="12">
        <v>29.8</v>
      </c>
      <c r="G304" s="11" t="s">
        <v>97</v>
      </c>
      <c r="H304" s="11" t="s">
        <v>15</v>
      </c>
    </row>
    <row r="305" spans="1:8" ht="11" customHeight="1" x14ac:dyDescent="0.2">
      <c r="A305" s="10">
        <v>46010</v>
      </c>
      <c r="B305" s="11" t="s">
        <v>306</v>
      </c>
      <c r="C305" s="11" t="s">
        <v>311</v>
      </c>
      <c r="D305" s="12">
        <v>57.24</v>
      </c>
      <c r="E305" s="12">
        <v>47.7</v>
      </c>
      <c r="F305" s="12">
        <v>9.5399999999999991</v>
      </c>
      <c r="G305" s="11" t="s">
        <v>14</v>
      </c>
      <c r="H305" s="11" t="s">
        <v>15</v>
      </c>
    </row>
    <row r="306" spans="1:8" ht="11" customHeight="1" x14ac:dyDescent="0.2">
      <c r="A306" s="13" t="s">
        <v>312</v>
      </c>
      <c r="B306" s="13"/>
      <c r="C306" s="13"/>
      <c r="D306" s="14">
        <f>SUM(D301:D305)</f>
        <v>536.54</v>
      </c>
      <c r="E306" s="14">
        <f>SUM(E301:E305)</f>
        <v>447.10999999999996</v>
      </c>
      <c r="F306" s="14">
        <f>SUM(F301:F305)</f>
        <v>89.43</v>
      </c>
      <c r="G306" s="13"/>
      <c r="H306" s="13"/>
    </row>
    <row r="307" spans="1:8" ht="13.45" customHeight="1" x14ac:dyDescent="0.2"/>
    <row r="308" spans="1:8" s="3" customFormat="1" ht="12.15" customHeight="1" x14ac:dyDescent="0.2">
      <c r="A308" s="6" t="s">
        <v>313</v>
      </c>
      <c r="B308" s="6"/>
      <c r="C308" s="6"/>
      <c r="D308" s="6"/>
      <c r="E308" s="6"/>
      <c r="F308" s="6"/>
      <c r="G308" s="6"/>
      <c r="H308" s="6"/>
    </row>
    <row r="309" spans="1:8" ht="11" customHeight="1" x14ac:dyDescent="0.2">
      <c r="A309" s="7">
        <v>45936</v>
      </c>
      <c r="B309" s="8" t="s">
        <v>314</v>
      </c>
      <c r="C309" s="8" t="s">
        <v>55</v>
      </c>
      <c r="D309" s="9">
        <v>591</v>
      </c>
      <c r="E309" s="9">
        <v>492.5</v>
      </c>
      <c r="F309" s="9">
        <v>98.5</v>
      </c>
      <c r="G309" s="8" t="s">
        <v>51</v>
      </c>
      <c r="H309" s="8" t="s">
        <v>52</v>
      </c>
    </row>
    <row r="310" spans="1:8" ht="10.5" customHeight="1" x14ac:dyDescent="0.2">
      <c r="A310" s="10">
        <v>45981</v>
      </c>
      <c r="B310" s="11" t="s">
        <v>314</v>
      </c>
      <c r="C310" s="11" t="s">
        <v>105</v>
      </c>
      <c r="D310" s="12">
        <v>177.72</v>
      </c>
      <c r="E310" s="12">
        <v>148.1</v>
      </c>
      <c r="F310" s="12">
        <v>29.62</v>
      </c>
      <c r="G310" s="11" t="s">
        <v>51</v>
      </c>
      <c r="H310" s="11" t="s">
        <v>52</v>
      </c>
    </row>
    <row r="311" spans="1:8" ht="11" customHeight="1" x14ac:dyDescent="0.2">
      <c r="A311" s="13" t="s">
        <v>315</v>
      </c>
      <c r="B311" s="13"/>
      <c r="C311" s="13"/>
      <c r="D311" s="14">
        <f>SUM(D309:D310)</f>
        <v>768.72</v>
      </c>
      <c r="E311" s="14">
        <f>SUM(E309:E310)</f>
        <v>640.6</v>
      </c>
      <c r="F311" s="14">
        <f>SUM(F309:F310)</f>
        <v>128.12</v>
      </c>
      <c r="G311" s="13"/>
      <c r="H311" s="13"/>
    </row>
    <row r="312" spans="1:8" ht="13.45" customHeight="1" x14ac:dyDescent="0.2"/>
    <row r="313" spans="1:8" s="3" customFormat="1" ht="12.15" customHeight="1" x14ac:dyDescent="0.2">
      <c r="A313" s="6" t="s">
        <v>316</v>
      </c>
      <c r="B313" s="6"/>
      <c r="C313" s="6"/>
      <c r="D313" s="6"/>
      <c r="E313" s="6"/>
      <c r="F313" s="6"/>
      <c r="G313" s="6"/>
      <c r="H313" s="6"/>
    </row>
    <row r="314" spans="1:8" ht="11" customHeight="1" x14ac:dyDescent="0.2">
      <c r="A314" s="7">
        <v>45954</v>
      </c>
      <c r="B314" s="8" t="s">
        <v>317</v>
      </c>
      <c r="C314" s="8" t="s">
        <v>318</v>
      </c>
      <c r="D314" s="9">
        <v>134.59</v>
      </c>
      <c r="E314" s="9">
        <v>128.18</v>
      </c>
      <c r="F314" s="9">
        <v>6.41</v>
      </c>
      <c r="G314" s="8" t="s">
        <v>319</v>
      </c>
      <c r="H314" s="8" t="s">
        <v>58</v>
      </c>
    </row>
    <row r="315" spans="1:8" ht="11" customHeight="1" x14ac:dyDescent="0.2">
      <c r="A315" s="10">
        <v>45954</v>
      </c>
      <c r="B315" s="11" t="s">
        <v>317</v>
      </c>
      <c r="C315" s="11" t="s">
        <v>320</v>
      </c>
      <c r="D315" s="12">
        <v>516.6</v>
      </c>
      <c r="E315" s="12">
        <v>492</v>
      </c>
      <c r="F315" s="12">
        <v>24.6</v>
      </c>
      <c r="G315" s="11" t="s">
        <v>124</v>
      </c>
      <c r="H315" s="11" t="s">
        <v>89</v>
      </c>
    </row>
    <row r="316" spans="1:8" ht="11" customHeight="1" x14ac:dyDescent="0.2">
      <c r="A316" s="10">
        <v>45954</v>
      </c>
      <c r="B316" s="11" t="s">
        <v>317</v>
      </c>
      <c r="C316" s="11" t="s">
        <v>321</v>
      </c>
      <c r="D316" s="12">
        <v>1698.78</v>
      </c>
      <c r="E316" s="12">
        <v>1415.65</v>
      </c>
      <c r="F316" s="12">
        <v>283.13</v>
      </c>
      <c r="G316" s="11" t="s">
        <v>124</v>
      </c>
      <c r="H316" s="11" t="s">
        <v>58</v>
      </c>
    </row>
    <row r="317" spans="1:8" ht="11" customHeight="1" x14ac:dyDescent="0.2">
      <c r="A317" s="10">
        <v>45982</v>
      </c>
      <c r="B317" s="11" t="s">
        <v>317</v>
      </c>
      <c r="C317" s="11" t="s">
        <v>322</v>
      </c>
      <c r="D317" s="12">
        <v>549.17999999999995</v>
      </c>
      <c r="E317" s="12">
        <v>457.65</v>
      </c>
      <c r="F317" s="12">
        <v>91.53</v>
      </c>
      <c r="G317" s="11" t="s">
        <v>319</v>
      </c>
      <c r="H317" s="11" t="s">
        <v>58</v>
      </c>
    </row>
    <row r="318" spans="1:8" ht="11" customHeight="1" x14ac:dyDescent="0.2">
      <c r="A318" s="10">
        <v>46010</v>
      </c>
      <c r="B318" s="11" t="s">
        <v>317</v>
      </c>
      <c r="C318" s="11" t="s">
        <v>323</v>
      </c>
      <c r="D318" s="12">
        <v>460.44</v>
      </c>
      <c r="E318" s="12">
        <v>383.7</v>
      </c>
      <c r="F318" s="12">
        <v>76.739999999999995</v>
      </c>
      <c r="G318" s="11" t="s">
        <v>319</v>
      </c>
      <c r="H318" s="11" t="s">
        <v>58</v>
      </c>
    </row>
    <row r="319" spans="1:8" ht="11" customHeight="1" x14ac:dyDescent="0.2">
      <c r="A319" s="13" t="s">
        <v>324</v>
      </c>
      <c r="B319" s="13"/>
      <c r="C319" s="13"/>
      <c r="D319" s="14">
        <f>SUM(D314:D318)</f>
        <v>3359.59</v>
      </c>
      <c r="E319" s="14">
        <f>SUM(E314:E318)</f>
        <v>2877.18</v>
      </c>
      <c r="F319" s="14">
        <f>SUM(F314:F318)</f>
        <v>482.40999999999997</v>
      </c>
      <c r="G319" s="13"/>
      <c r="H319" s="13"/>
    </row>
    <row r="320" spans="1:8" ht="13.45" customHeight="1" x14ac:dyDescent="0.2"/>
    <row r="321" spans="1:8" s="3" customFormat="1" ht="12.15" customHeight="1" x14ac:dyDescent="0.2">
      <c r="A321" s="6" t="s">
        <v>325</v>
      </c>
      <c r="B321" s="6"/>
      <c r="C321" s="6"/>
      <c r="D321" s="6"/>
      <c r="E321" s="6"/>
      <c r="F321" s="6"/>
      <c r="G321" s="6"/>
      <c r="H321" s="6"/>
    </row>
    <row r="322" spans="1:8" ht="11" customHeight="1" x14ac:dyDescent="0.2">
      <c r="A322" s="7">
        <v>45933</v>
      </c>
      <c r="B322" s="8" t="s">
        <v>326</v>
      </c>
      <c r="C322" s="8" t="s">
        <v>327</v>
      </c>
      <c r="D322" s="9">
        <v>811.42</v>
      </c>
      <c r="E322" s="9">
        <v>676.18</v>
      </c>
      <c r="F322" s="9">
        <v>135.24</v>
      </c>
      <c r="G322" s="8" t="s">
        <v>61</v>
      </c>
      <c r="H322" s="8" t="s">
        <v>83</v>
      </c>
    </row>
    <row r="323" spans="1:8" ht="11" customHeight="1" x14ac:dyDescent="0.2">
      <c r="A323" s="10">
        <v>45933</v>
      </c>
      <c r="B323" s="11" t="s">
        <v>326</v>
      </c>
      <c r="C323" s="11" t="s">
        <v>328</v>
      </c>
      <c r="D323" s="12">
        <v>1221.74</v>
      </c>
      <c r="E323" s="12">
        <v>1018.12</v>
      </c>
      <c r="F323" s="12">
        <v>203.62</v>
      </c>
      <c r="G323" s="11" t="s">
        <v>61</v>
      </c>
      <c r="H323" s="11" t="s">
        <v>58</v>
      </c>
    </row>
    <row r="324" spans="1:8" ht="11" customHeight="1" x14ac:dyDescent="0.2">
      <c r="A324" s="10">
        <v>45961</v>
      </c>
      <c r="B324" s="11" t="s">
        <v>326</v>
      </c>
      <c r="C324" s="11" t="s">
        <v>329</v>
      </c>
      <c r="D324" s="12">
        <v>822.1</v>
      </c>
      <c r="E324" s="12">
        <v>685.08</v>
      </c>
      <c r="F324" s="12">
        <v>137.02000000000001</v>
      </c>
      <c r="G324" s="11" t="s">
        <v>61</v>
      </c>
      <c r="H324" s="11" t="s">
        <v>83</v>
      </c>
    </row>
    <row r="325" spans="1:8" ht="11" customHeight="1" x14ac:dyDescent="0.2">
      <c r="A325" s="10">
        <v>45961</v>
      </c>
      <c r="B325" s="11" t="s">
        <v>326</v>
      </c>
      <c r="C325" s="11" t="s">
        <v>330</v>
      </c>
      <c r="D325" s="12">
        <v>1108.94</v>
      </c>
      <c r="E325" s="12">
        <v>924.12</v>
      </c>
      <c r="F325" s="12">
        <v>184.82</v>
      </c>
      <c r="G325" s="11" t="s">
        <v>61</v>
      </c>
      <c r="H325" s="11" t="s">
        <v>58</v>
      </c>
    </row>
    <row r="326" spans="1:8" ht="11" customHeight="1" x14ac:dyDescent="0.2">
      <c r="A326" s="10">
        <v>45996</v>
      </c>
      <c r="B326" s="11" t="s">
        <v>326</v>
      </c>
      <c r="C326" s="11" t="s">
        <v>331</v>
      </c>
      <c r="D326" s="12">
        <v>811.42</v>
      </c>
      <c r="E326" s="12">
        <v>676.18</v>
      </c>
      <c r="F326" s="12">
        <v>135.24</v>
      </c>
      <c r="G326" s="11" t="s">
        <v>61</v>
      </c>
      <c r="H326" s="11" t="s">
        <v>83</v>
      </c>
    </row>
    <row r="327" spans="1:8" ht="11" customHeight="1" x14ac:dyDescent="0.2">
      <c r="A327" s="10">
        <v>45996</v>
      </c>
      <c r="B327" s="11" t="s">
        <v>326</v>
      </c>
      <c r="C327" s="11" t="s">
        <v>332</v>
      </c>
      <c r="D327" s="12">
        <v>1165.3399999999999</v>
      </c>
      <c r="E327" s="12">
        <v>971.12</v>
      </c>
      <c r="F327" s="12">
        <v>194.22</v>
      </c>
      <c r="G327" s="11" t="s">
        <v>61</v>
      </c>
      <c r="H327" s="11" t="s">
        <v>58</v>
      </c>
    </row>
    <row r="328" spans="1:8" ht="11" customHeight="1" x14ac:dyDescent="0.2">
      <c r="A328" s="13" t="s">
        <v>333</v>
      </c>
      <c r="B328" s="13"/>
      <c r="C328" s="13"/>
      <c r="D328" s="14">
        <f>SUM(D322:D327)</f>
        <v>5940.96</v>
      </c>
      <c r="E328" s="14">
        <f>SUM(E322:E327)</f>
        <v>4950.8</v>
      </c>
      <c r="F328" s="14">
        <f>SUM(F322:F327)</f>
        <v>990.16000000000008</v>
      </c>
      <c r="G328" s="13"/>
      <c r="H328" s="13"/>
    </row>
    <row r="329" spans="1:8" ht="13.45" customHeight="1" x14ac:dyDescent="0.2"/>
    <row r="330" spans="1:8" s="3" customFormat="1" ht="12.15" customHeight="1" x14ac:dyDescent="0.2">
      <c r="A330" s="6" t="s">
        <v>334</v>
      </c>
      <c r="B330" s="6"/>
      <c r="C330" s="6"/>
      <c r="D330" s="6"/>
      <c r="E330" s="6"/>
      <c r="F330" s="6"/>
      <c r="G330" s="6"/>
      <c r="H330" s="6"/>
    </row>
    <row r="331" spans="1:8" ht="11" customHeight="1" x14ac:dyDescent="0.2">
      <c r="A331" s="7">
        <v>45933</v>
      </c>
      <c r="B331" s="8" t="s">
        <v>335</v>
      </c>
      <c r="C331" s="8" t="s">
        <v>336</v>
      </c>
      <c r="D331" s="9">
        <v>157.08000000000001</v>
      </c>
      <c r="E331" s="9">
        <v>130.9</v>
      </c>
      <c r="F331" s="9">
        <v>26.18</v>
      </c>
      <c r="G331" s="8" t="s">
        <v>50</v>
      </c>
      <c r="H331" s="8" t="s">
        <v>58</v>
      </c>
    </row>
    <row r="332" spans="1:8" ht="11" customHeight="1" x14ac:dyDescent="0.2">
      <c r="A332" s="10">
        <v>45968</v>
      </c>
      <c r="B332" s="11" t="s">
        <v>335</v>
      </c>
      <c r="C332" s="11" t="s">
        <v>337</v>
      </c>
      <c r="D332" s="12">
        <v>42</v>
      </c>
      <c r="E332" s="12">
        <v>35</v>
      </c>
      <c r="F332" s="12">
        <v>7</v>
      </c>
      <c r="G332" s="11" t="s">
        <v>50</v>
      </c>
      <c r="H332" s="11" t="s">
        <v>15</v>
      </c>
    </row>
    <row r="333" spans="1:8" ht="11" customHeight="1" x14ac:dyDescent="0.2">
      <c r="A333" s="10">
        <v>45968</v>
      </c>
      <c r="B333" s="11" t="s">
        <v>335</v>
      </c>
      <c r="C333" s="11" t="s">
        <v>337</v>
      </c>
      <c r="D333" s="12">
        <v>63</v>
      </c>
      <c r="E333" s="12">
        <v>52.5</v>
      </c>
      <c r="F333" s="12">
        <v>10.5</v>
      </c>
      <c r="G333" s="11" t="s">
        <v>50</v>
      </c>
      <c r="H333" s="11" t="s">
        <v>58</v>
      </c>
    </row>
    <row r="334" spans="1:8" ht="11" customHeight="1" x14ac:dyDescent="0.2">
      <c r="A334" s="13" t="s">
        <v>338</v>
      </c>
      <c r="B334" s="13"/>
      <c r="C334" s="13"/>
      <c r="D334" s="14">
        <f>SUM(D331:D333)</f>
        <v>262.08000000000004</v>
      </c>
      <c r="E334" s="14">
        <f>SUM(E331:E333)</f>
        <v>218.4</v>
      </c>
      <c r="F334" s="14">
        <f>SUM(F331:F333)</f>
        <v>43.68</v>
      </c>
      <c r="G334" s="13"/>
      <c r="H334" s="13"/>
    </row>
    <row r="335" spans="1:8" ht="13.45" customHeight="1" x14ac:dyDescent="0.2"/>
    <row r="336" spans="1:8" s="3" customFormat="1" ht="12.15" customHeight="1" x14ac:dyDescent="0.2">
      <c r="A336" s="6" t="s">
        <v>339</v>
      </c>
      <c r="B336" s="6"/>
      <c r="C336" s="6"/>
      <c r="D336" s="6"/>
      <c r="E336" s="6"/>
      <c r="F336" s="6"/>
      <c r="G336" s="6"/>
      <c r="H336" s="6"/>
    </row>
    <row r="337" spans="1:8" ht="11" customHeight="1" x14ac:dyDescent="0.2">
      <c r="A337" s="7">
        <v>45940</v>
      </c>
      <c r="B337" s="8" t="s">
        <v>340</v>
      </c>
      <c r="C337" s="8" t="s">
        <v>341</v>
      </c>
      <c r="D337" s="9">
        <v>39.82</v>
      </c>
      <c r="E337" s="9">
        <v>33.18</v>
      </c>
      <c r="F337" s="9">
        <v>6.64</v>
      </c>
      <c r="G337" s="8" t="s">
        <v>51</v>
      </c>
      <c r="H337" s="8" t="s">
        <v>52</v>
      </c>
    </row>
    <row r="338" spans="1:8" ht="11" customHeight="1" x14ac:dyDescent="0.2">
      <c r="A338" s="10">
        <v>45940</v>
      </c>
      <c r="B338" s="11" t="s">
        <v>340</v>
      </c>
      <c r="C338" s="11" t="s">
        <v>342</v>
      </c>
      <c r="D338" s="12">
        <v>46.52</v>
      </c>
      <c r="E338" s="12">
        <v>38.770000000000003</v>
      </c>
      <c r="F338" s="12">
        <v>7.75</v>
      </c>
      <c r="G338" s="11" t="s">
        <v>51</v>
      </c>
      <c r="H338" s="11" t="s">
        <v>52</v>
      </c>
    </row>
    <row r="339" spans="1:8" ht="11" customHeight="1" x14ac:dyDescent="0.2">
      <c r="A339" s="10">
        <v>45940</v>
      </c>
      <c r="B339" s="11" t="s">
        <v>340</v>
      </c>
      <c r="C339" s="11" t="s">
        <v>343</v>
      </c>
      <c r="D339" s="12">
        <v>44.39</v>
      </c>
      <c r="E339" s="12">
        <v>36.99</v>
      </c>
      <c r="F339" s="12">
        <v>7.4</v>
      </c>
      <c r="G339" s="11" t="s">
        <v>195</v>
      </c>
      <c r="H339" s="11" t="s">
        <v>52</v>
      </c>
    </row>
    <row r="340" spans="1:8" ht="11" customHeight="1" x14ac:dyDescent="0.2">
      <c r="A340" s="10">
        <v>45940</v>
      </c>
      <c r="B340" s="11" t="s">
        <v>340</v>
      </c>
      <c r="C340" s="11" t="s">
        <v>344</v>
      </c>
      <c r="D340" s="12">
        <v>115.2</v>
      </c>
      <c r="E340" s="12">
        <v>115.2</v>
      </c>
      <c r="F340" s="12">
        <v>0</v>
      </c>
      <c r="G340" s="11" t="s">
        <v>195</v>
      </c>
      <c r="H340" s="11" t="s">
        <v>52</v>
      </c>
    </row>
    <row r="341" spans="1:8" ht="11" customHeight="1" x14ac:dyDescent="0.2">
      <c r="A341" s="10">
        <v>45940</v>
      </c>
      <c r="B341" s="11" t="s">
        <v>340</v>
      </c>
      <c r="C341" s="11" t="s">
        <v>344</v>
      </c>
      <c r="D341" s="12">
        <v>44.39</v>
      </c>
      <c r="E341" s="12">
        <v>36.99</v>
      </c>
      <c r="F341" s="12">
        <v>7.4</v>
      </c>
      <c r="G341" s="11" t="s">
        <v>195</v>
      </c>
      <c r="H341" s="11" t="s">
        <v>52</v>
      </c>
    </row>
    <row r="342" spans="1:8" ht="11" customHeight="1" x14ac:dyDescent="0.2">
      <c r="A342" s="10">
        <v>45940</v>
      </c>
      <c r="B342" s="11" t="s">
        <v>340</v>
      </c>
      <c r="C342" s="11" t="s">
        <v>345</v>
      </c>
      <c r="D342" s="12">
        <v>34.380000000000003</v>
      </c>
      <c r="E342" s="12">
        <v>28.65</v>
      </c>
      <c r="F342" s="12">
        <v>5.73</v>
      </c>
      <c r="G342" s="11" t="s">
        <v>195</v>
      </c>
      <c r="H342" s="11" t="s">
        <v>52</v>
      </c>
    </row>
    <row r="343" spans="1:8" ht="11" customHeight="1" x14ac:dyDescent="0.2">
      <c r="A343" s="10">
        <v>45968</v>
      </c>
      <c r="B343" s="11" t="s">
        <v>340</v>
      </c>
      <c r="C343" s="11" t="s">
        <v>346</v>
      </c>
      <c r="D343" s="12">
        <v>50.35</v>
      </c>
      <c r="E343" s="12">
        <v>41.96</v>
      </c>
      <c r="F343" s="12">
        <v>8.39</v>
      </c>
      <c r="G343" s="11" t="s">
        <v>51</v>
      </c>
      <c r="H343" s="11" t="s">
        <v>52</v>
      </c>
    </row>
    <row r="344" spans="1:8" ht="11" customHeight="1" x14ac:dyDescent="0.2">
      <c r="A344" s="13" t="s">
        <v>347</v>
      </c>
      <c r="B344" s="13"/>
      <c r="C344" s="13"/>
      <c r="D344" s="14">
        <f>SUM(D337:D343)</f>
        <v>375.05</v>
      </c>
      <c r="E344" s="14">
        <f>SUM(E337:E343)</f>
        <v>331.73999999999995</v>
      </c>
      <c r="F344" s="14">
        <f>SUM(F337:F343)</f>
        <v>43.31</v>
      </c>
      <c r="G344" s="13"/>
      <c r="H344" s="13"/>
    </row>
    <row r="345" spans="1:8" ht="13.45" customHeight="1" x14ac:dyDescent="0.2"/>
    <row r="346" spans="1:8" s="3" customFormat="1" ht="12.15" customHeight="1" x14ac:dyDescent="0.2">
      <c r="A346" s="6" t="s">
        <v>348</v>
      </c>
      <c r="B346" s="6"/>
      <c r="C346" s="6"/>
      <c r="D346" s="6"/>
      <c r="E346" s="6"/>
      <c r="F346" s="6"/>
      <c r="G346" s="6"/>
      <c r="H346" s="6"/>
    </row>
    <row r="347" spans="1:8" ht="11" customHeight="1" x14ac:dyDescent="0.2">
      <c r="A347" s="7">
        <v>45968</v>
      </c>
      <c r="B347" s="8" t="s">
        <v>349</v>
      </c>
      <c r="C347" s="8" t="s">
        <v>350</v>
      </c>
      <c r="D347" s="9">
        <v>78</v>
      </c>
      <c r="E347" s="9">
        <v>65</v>
      </c>
      <c r="F347" s="9">
        <v>13</v>
      </c>
      <c r="G347" s="8" t="s">
        <v>14</v>
      </c>
      <c r="H347" s="8" t="s">
        <v>58</v>
      </c>
    </row>
    <row r="348" spans="1:8" ht="11" customHeight="1" x14ac:dyDescent="0.2">
      <c r="A348" s="10">
        <v>45968</v>
      </c>
      <c r="B348" s="11" t="s">
        <v>349</v>
      </c>
      <c r="C348" s="11" t="s">
        <v>351</v>
      </c>
      <c r="D348" s="12">
        <v>78</v>
      </c>
      <c r="E348" s="12">
        <v>65</v>
      </c>
      <c r="F348" s="12">
        <v>13</v>
      </c>
      <c r="G348" s="11" t="s">
        <v>14</v>
      </c>
      <c r="H348" s="11" t="s">
        <v>83</v>
      </c>
    </row>
    <row r="349" spans="1:8" ht="11" customHeight="1" x14ac:dyDescent="0.2">
      <c r="A349" s="13" t="s">
        <v>352</v>
      </c>
      <c r="B349" s="13"/>
      <c r="C349" s="13"/>
      <c r="D349" s="14">
        <f>SUM(D347:D348)</f>
        <v>156</v>
      </c>
      <c r="E349" s="14">
        <f>SUM(E347:E348)</f>
        <v>130</v>
      </c>
      <c r="F349" s="14">
        <f>SUM(F347:F348)</f>
        <v>26</v>
      </c>
      <c r="G349" s="13"/>
      <c r="H349" s="13"/>
    </row>
    <row r="350" spans="1:8" ht="13.45" customHeight="1" x14ac:dyDescent="0.2"/>
    <row r="351" spans="1:8" s="3" customFormat="1" ht="12.15" customHeight="1" x14ac:dyDescent="0.2">
      <c r="A351" s="6" t="s">
        <v>353</v>
      </c>
      <c r="B351" s="6"/>
      <c r="C351" s="6"/>
      <c r="D351" s="6"/>
      <c r="E351" s="6"/>
      <c r="F351" s="6"/>
      <c r="G351" s="6"/>
      <c r="H351" s="6"/>
    </row>
    <row r="352" spans="1:8" ht="11" customHeight="1" x14ac:dyDescent="0.2">
      <c r="A352" s="7">
        <v>45933</v>
      </c>
      <c r="B352" s="8" t="s">
        <v>354</v>
      </c>
      <c r="C352" s="8" t="s">
        <v>355</v>
      </c>
      <c r="D352" s="9">
        <v>1533</v>
      </c>
      <c r="E352" s="9">
        <v>1277.5</v>
      </c>
      <c r="F352" s="9">
        <v>255.5</v>
      </c>
      <c r="G352" s="8" t="s">
        <v>20</v>
      </c>
      <c r="H352" s="8" t="s">
        <v>79</v>
      </c>
    </row>
    <row r="353" spans="1:8" ht="11" customHeight="1" x14ac:dyDescent="0.2">
      <c r="A353" s="10">
        <v>45933</v>
      </c>
      <c r="B353" s="11" t="s">
        <v>354</v>
      </c>
      <c r="C353" s="11" t="s">
        <v>355</v>
      </c>
      <c r="D353" s="12">
        <v>2112</v>
      </c>
      <c r="E353" s="12">
        <v>1760</v>
      </c>
      <c r="F353" s="12">
        <v>352</v>
      </c>
      <c r="G353" s="11" t="s">
        <v>20</v>
      </c>
      <c r="H353" s="11" t="s">
        <v>79</v>
      </c>
    </row>
    <row r="354" spans="1:8" ht="11" customHeight="1" x14ac:dyDescent="0.2">
      <c r="A354" s="10">
        <v>45961</v>
      </c>
      <c r="B354" s="11" t="s">
        <v>354</v>
      </c>
      <c r="C354" s="11" t="s">
        <v>356</v>
      </c>
      <c r="D354" s="12">
        <v>3414.72</v>
      </c>
      <c r="E354" s="12">
        <v>2845.6</v>
      </c>
      <c r="F354" s="12">
        <v>569.12</v>
      </c>
      <c r="G354" s="11" t="s">
        <v>20</v>
      </c>
      <c r="H354" s="11" t="s">
        <v>79</v>
      </c>
    </row>
    <row r="355" spans="1:8" ht="11" customHeight="1" x14ac:dyDescent="0.2">
      <c r="A355" s="10">
        <v>45982</v>
      </c>
      <c r="B355" s="11" t="s">
        <v>354</v>
      </c>
      <c r="C355" s="11" t="s">
        <v>357</v>
      </c>
      <c r="D355" s="12">
        <v>3600</v>
      </c>
      <c r="E355" s="12">
        <v>3000</v>
      </c>
      <c r="F355" s="12">
        <v>600</v>
      </c>
      <c r="G355" s="11" t="s">
        <v>20</v>
      </c>
      <c r="H355" s="11" t="s">
        <v>79</v>
      </c>
    </row>
    <row r="356" spans="1:8" ht="11" customHeight="1" x14ac:dyDescent="0.2">
      <c r="A356" s="13" t="s">
        <v>358</v>
      </c>
      <c r="B356" s="13"/>
      <c r="C356" s="13"/>
      <c r="D356" s="14">
        <f>SUM(D352:D355)</f>
        <v>10659.72</v>
      </c>
      <c r="E356" s="14">
        <f>SUM(E352:E355)</f>
        <v>8883.1</v>
      </c>
      <c r="F356" s="14">
        <f>SUM(F352:F355)</f>
        <v>1776.62</v>
      </c>
      <c r="G356" s="13"/>
      <c r="H356" s="13"/>
    </row>
    <row r="357" spans="1:8" ht="13.45" customHeight="1" x14ac:dyDescent="0.2"/>
    <row r="358" spans="1:8" s="3" customFormat="1" ht="12.15" customHeight="1" x14ac:dyDescent="0.2">
      <c r="A358" s="6" t="s">
        <v>359</v>
      </c>
      <c r="B358" s="6"/>
      <c r="C358" s="6"/>
      <c r="D358" s="6"/>
      <c r="E358" s="6"/>
      <c r="F358" s="6"/>
      <c r="G358" s="6"/>
      <c r="H358" s="6"/>
    </row>
    <row r="359" spans="1:8" ht="11" customHeight="1" x14ac:dyDescent="0.2">
      <c r="A359" s="7">
        <v>45955</v>
      </c>
      <c r="B359" s="8" t="s">
        <v>360</v>
      </c>
      <c r="C359" s="8" t="s">
        <v>361</v>
      </c>
      <c r="D359" s="9">
        <v>126.7</v>
      </c>
      <c r="E359" s="9">
        <v>126.7</v>
      </c>
      <c r="F359" s="9">
        <v>0</v>
      </c>
      <c r="G359" s="8" t="s">
        <v>14</v>
      </c>
      <c r="H359" s="8" t="s">
        <v>15</v>
      </c>
    </row>
    <row r="360" spans="1:8" ht="11" customHeight="1" x14ac:dyDescent="0.2">
      <c r="A360" s="10">
        <v>45959</v>
      </c>
      <c r="B360" s="11" t="s">
        <v>360</v>
      </c>
      <c r="C360" s="11" t="s">
        <v>362</v>
      </c>
      <c r="D360" s="12">
        <v>149.1</v>
      </c>
      <c r="E360" s="12">
        <v>124.25</v>
      </c>
      <c r="F360" s="12">
        <v>24.85</v>
      </c>
      <c r="G360" s="11" t="s">
        <v>14</v>
      </c>
      <c r="H360" s="11" t="s">
        <v>15</v>
      </c>
    </row>
    <row r="361" spans="1:8" ht="11" customHeight="1" x14ac:dyDescent="0.2">
      <c r="A361" s="10">
        <v>45990</v>
      </c>
      <c r="B361" s="11" t="s">
        <v>360</v>
      </c>
      <c r="C361" s="11" t="s">
        <v>363</v>
      </c>
      <c r="D361" s="12">
        <v>149.1</v>
      </c>
      <c r="E361" s="12">
        <v>124.25</v>
      </c>
      <c r="F361" s="12">
        <v>24.85</v>
      </c>
      <c r="G361" s="11" t="s">
        <v>14</v>
      </c>
      <c r="H361" s="11" t="s">
        <v>15</v>
      </c>
    </row>
    <row r="362" spans="1:8" ht="10.5" customHeight="1" x14ac:dyDescent="0.2">
      <c r="A362" s="13" t="s">
        <v>364</v>
      </c>
      <c r="B362" s="13"/>
      <c r="C362" s="13"/>
      <c r="D362" s="14">
        <f>SUM(D359:D361)</f>
        <v>424.9</v>
      </c>
      <c r="E362" s="14">
        <f>SUM(E359:E361)</f>
        <v>375.2</v>
      </c>
      <c r="F362" s="14">
        <f>SUM(F359:F361)</f>
        <v>49.7</v>
      </c>
      <c r="G362" s="13"/>
      <c r="H362" s="13"/>
    </row>
    <row r="363" spans="1:8" ht="13.45" customHeight="1" x14ac:dyDescent="0.2"/>
    <row r="364" spans="1:8" s="3" customFormat="1" ht="12.15" customHeight="1" x14ac:dyDescent="0.2">
      <c r="A364" s="6" t="s">
        <v>365</v>
      </c>
      <c r="B364" s="6"/>
      <c r="C364" s="6"/>
      <c r="D364" s="6"/>
      <c r="E364" s="6"/>
      <c r="F364" s="6"/>
      <c r="G364" s="6"/>
      <c r="H364" s="6"/>
    </row>
    <row r="365" spans="1:8" ht="11" customHeight="1" x14ac:dyDescent="0.2">
      <c r="A365" s="7">
        <v>45933</v>
      </c>
      <c r="B365" s="8" t="s">
        <v>366</v>
      </c>
      <c r="C365" s="8" t="s">
        <v>367</v>
      </c>
      <c r="D365" s="9">
        <v>897.72</v>
      </c>
      <c r="E365" s="9">
        <v>748.1</v>
      </c>
      <c r="F365" s="9">
        <v>149.62</v>
      </c>
      <c r="G365" s="8" t="s">
        <v>14</v>
      </c>
      <c r="H365" s="8" t="s">
        <v>15</v>
      </c>
    </row>
    <row r="366" spans="1:8" ht="11" customHeight="1" x14ac:dyDescent="0.2">
      <c r="A366" s="10">
        <v>45968</v>
      </c>
      <c r="B366" s="11" t="s">
        <v>366</v>
      </c>
      <c r="C366" s="11" t="s">
        <v>368</v>
      </c>
      <c r="D366" s="12">
        <v>729.72</v>
      </c>
      <c r="E366" s="12">
        <v>608.1</v>
      </c>
      <c r="F366" s="12">
        <v>121.62</v>
      </c>
      <c r="G366" s="11" t="s">
        <v>14</v>
      </c>
      <c r="H366" s="11" t="s">
        <v>15</v>
      </c>
    </row>
    <row r="367" spans="1:8" ht="11" customHeight="1" x14ac:dyDescent="0.2">
      <c r="A367" s="10">
        <v>45996</v>
      </c>
      <c r="B367" s="11" t="s">
        <v>366</v>
      </c>
      <c r="C367" s="11" t="s">
        <v>369</v>
      </c>
      <c r="D367" s="12">
        <v>393.72</v>
      </c>
      <c r="E367" s="12">
        <v>328.1</v>
      </c>
      <c r="F367" s="12">
        <v>65.62</v>
      </c>
      <c r="G367" s="11" t="s">
        <v>14</v>
      </c>
      <c r="H367" s="11" t="s">
        <v>15</v>
      </c>
    </row>
    <row r="368" spans="1:8" ht="11" customHeight="1" x14ac:dyDescent="0.2">
      <c r="A368" s="13" t="s">
        <v>370</v>
      </c>
      <c r="B368" s="13"/>
      <c r="C368" s="13"/>
      <c r="D368" s="14">
        <f>SUM(D365:D367)</f>
        <v>2021.16</v>
      </c>
      <c r="E368" s="14">
        <f>SUM(E365:E367)</f>
        <v>1684.3000000000002</v>
      </c>
      <c r="F368" s="14">
        <f>SUM(F365:F367)</f>
        <v>336.86</v>
      </c>
      <c r="G368" s="13"/>
      <c r="H368" s="13"/>
    </row>
    <row r="369" spans="1:8" ht="13.45" customHeight="1" x14ac:dyDescent="0.2"/>
    <row r="370" spans="1:8" s="3" customFormat="1" ht="12.15" customHeight="1" x14ac:dyDescent="0.2">
      <c r="A370" s="6" t="s">
        <v>373</v>
      </c>
      <c r="B370" s="6"/>
      <c r="C370" s="6"/>
      <c r="D370" s="6"/>
      <c r="E370" s="6"/>
      <c r="F370" s="6"/>
      <c r="G370" s="6"/>
      <c r="H370" s="6"/>
    </row>
    <row r="371" spans="1:8" ht="11" customHeight="1" x14ac:dyDescent="0.2">
      <c r="A371" s="7">
        <v>45933</v>
      </c>
      <c r="B371" s="8" t="s">
        <v>374</v>
      </c>
      <c r="C371" s="8" t="s">
        <v>375</v>
      </c>
      <c r="D371" s="9">
        <v>180</v>
      </c>
      <c r="E371" s="9">
        <v>150</v>
      </c>
      <c r="F371" s="9">
        <v>30</v>
      </c>
      <c r="G371" s="8" t="s">
        <v>86</v>
      </c>
      <c r="H371" s="8" t="s">
        <v>58</v>
      </c>
    </row>
    <row r="372" spans="1:8" ht="11" customHeight="1" x14ac:dyDescent="0.2">
      <c r="A372" s="10">
        <v>45954</v>
      </c>
      <c r="B372" s="11" t="s">
        <v>374</v>
      </c>
      <c r="C372" s="11" t="s">
        <v>376</v>
      </c>
      <c r="D372" s="12">
        <v>36</v>
      </c>
      <c r="E372" s="12">
        <v>30</v>
      </c>
      <c r="F372" s="12">
        <v>6</v>
      </c>
      <c r="G372" s="11" t="s">
        <v>86</v>
      </c>
      <c r="H372" s="11" t="s">
        <v>58</v>
      </c>
    </row>
    <row r="373" spans="1:8" ht="11" customHeight="1" x14ac:dyDescent="0.2">
      <c r="A373" s="13" t="s">
        <v>377</v>
      </c>
      <c r="B373" s="13"/>
      <c r="C373" s="13"/>
      <c r="D373" s="14">
        <f>SUM(D371:D372)</f>
        <v>216</v>
      </c>
      <c r="E373" s="14">
        <f>SUM(E371:E372)</f>
        <v>180</v>
      </c>
      <c r="F373" s="14">
        <f>SUM(F371:F372)</f>
        <v>36</v>
      </c>
      <c r="G373" s="13"/>
      <c r="H373" s="13"/>
    </row>
    <row r="374" spans="1:8" ht="13.45" customHeight="1" x14ac:dyDescent="0.2"/>
    <row r="375" spans="1:8" s="3" customFormat="1" ht="12.15" customHeight="1" x14ac:dyDescent="0.2">
      <c r="A375" s="6" t="s">
        <v>378</v>
      </c>
      <c r="B375" s="6"/>
      <c r="C375" s="6"/>
      <c r="D375" s="6"/>
      <c r="E375" s="6"/>
      <c r="F375" s="6"/>
      <c r="G375" s="6"/>
      <c r="H375" s="6"/>
    </row>
    <row r="376" spans="1:8" ht="11" customHeight="1" x14ac:dyDescent="0.2">
      <c r="A376" s="7">
        <v>45965</v>
      </c>
      <c r="B376" s="8" t="s">
        <v>379</v>
      </c>
      <c r="C376" s="8" t="s">
        <v>63</v>
      </c>
      <c r="D376" s="9">
        <v>160.80000000000001</v>
      </c>
      <c r="E376" s="9">
        <v>134</v>
      </c>
      <c r="F376" s="9">
        <v>26.8</v>
      </c>
      <c r="G376" s="8" t="s">
        <v>304</v>
      </c>
      <c r="H376" s="8" t="s">
        <v>32</v>
      </c>
    </row>
    <row r="377" spans="1:8" ht="11" customHeight="1" x14ac:dyDescent="0.2">
      <c r="A377" s="10">
        <v>45965</v>
      </c>
      <c r="B377" s="11" t="s">
        <v>379</v>
      </c>
      <c r="C377" s="11" t="s">
        <v>63</v>
      </c>
      <c r="D377" s="12">
        <v>67.2</v>
      </c>
      <c r="E377" s="12">
        <v>56</v>
      </c>
      <c r="F377" s="12">
        <v>11.2</v>
      </c>
      <c r="G377" s="11" t="s">
        <v>304</v>
      </c>
      <c r="H377" s="11" t="s">
        <v>32</v>
      </c>
    </row>
    <row r="378" spans="1:8" ht="11" customHeight="1" x14ac:dyDescent="0.2">
      <c r="A378" s="10">
        <v>45999</v>
      </c>
      <c r="B378" s="11" t="s">
        <v>379</v>
      </c>
      <c r="C378" s="11" t="s">
        <v>380</v>
      </c>
      <c r="D378" s="12">
        <v>100.8</v>
      </c>
      <c r="E378" s="12">
        <v>84</v>
      </c>
      <c r="F378" s="12">
        <v>16.8</v>
      </c>
      <c r="G378" s="11" t="s">
        <v>109</v>
      </c>
      <c r="H378" s="11" t="s">
        <v>32</v>
      </c>
    </row>
    <row r="379" spans="1:8" ht="11" customHeight="1" x14ac:dyDescent="0.2">
      <c r="A379" s="13" t="s">
        <v>381</v>
      </c>
      <c r="B379" s="13"/>
      <c r="C379" s="13"/>
      <c r="D379" s="14">
        <f>SUM(D376:D378)</f>
        <v>328.8</v>
      </c>
      <c r="E379" s="14">
        <f>SUM(E376:E378)</f>
        <v>274</v>
      </c>
      <c r="F379" s="14">
        <f>SUM(F376:F378)</f>
        <v>54.8</v>
      </c>
      <c r="G379" s="13"/>
      <c r="H379" s="13"/>
    </row>
    <row r="380" spans="1:8" ht="13.45" customHeight="1" x14ac:dyDescent="0.2"/>
    <row r="381" spans="1:8" s="3" customFormat="1" ht="12.15" customHeight="1" x14ac:dyDescent="0.2">
      <c r="A381" s="6" t="s">
        <v>382</v>
      </c>
      <c r="B381" s="6"/>
      <c r="C381" s="6"/>
      <c r="D381" s="6"/>
      <c r="E381" s="6"/>
      <c r="F381" s="6"/>
      <c r="G381" s="6"/>
      <c r="H381" s="6"/>
    </row>
    <row r="382" spans="1:8" ht="11" customHeight="1" x14ac:dyDescent="0.2">
      <c r="A382" s="7">
        <v>45938</v>
      </c>
      <c r="B382" s="8" t="s">
        <v>383</v>
      </c>
      <c r="C382" s="8" t="s">
        <v>384</v>
      </c>
      <c r="D382" s="9">
        <v>176.12</v>
      </c>
      <c r="E382" s="9">
        <v>146.77000000000001</v>
      </c>
      <c r="F382" s="9">
        <v>29.35</v>
      </c>
      <c r="G382" s="8" t="s">
        <v>61</v>
      </c>
      <c r="H382" s="8" t="s">
        <v>83</v>
      </c>
    </row>
    <row r="383" spans="1:8" ht="11" customHeight="1" x14ac:dyDescent="0.2">
      <c r="A383" s="13" t="s">
        <v>385</v>
      </c>
      <c r="B383" s="13"/>
      <c r="C383" s="13"/>
      <c r="D383" s="14">
        <f>D382</f>
        <v>176.12</v>
      </c>
      <c r="E383" s="14">
        <f>E382</f>
        <v>146.77000000000001</v>
      </c>
      <c r="F383" s="14">
        <f>F382</f>
        <v>29.35</v>
      </c>
      <c r="G383" s="13"/>
      <c r="H383" s="13"/>
    </row>
    <row r="384" spans="1:8" ht="13.45" customHeight="1" x14ac:dyDescent="0.2"/>
    <row r="385" spans="1:8" s="3" customFormat="1" ht="12.15" customHeight="1" x14ac:dyDescent="0.2">
      <c r="A385" s="6" t="s">
        <v>386</v>
      </c>
      <c r="B385" s="6"/>
      <c r="C385" s="6"/>
      <c r="D385" s="6"/>
      <c r="E385" s="6"/>
      <c r="F385" s="6"/>
      <c r="G385" s="6"/>
      <c r="H385" s="6"/>
    </row>
    <row r="386" spans="1:8" ht="11" customHeight="1" x14ac:dyDescent="0.2">
      <c r="A386" s="7">
        <v>45938</v>
      </c>
      <c r="B386" s="8" t="s">
        <v>387</v>
      </c>
      <c r="C386" s="8" t="s">
        <v>388</v>
      </c>
      <c r="D386" s="9">
        <v>95</v>
      </c>
      <c r="E386" s="9">
        <v>95</v>
      </c>
      <c r="F386" s="9">
        <v>0</v>
      </c>
      <c r="G386" s="8" t="s">
        <v>50</v>
      </c>
      <c r="H386" s="8" t="s">
        <v>15</v>
      </c>
    </row>
    <row r="387" spans="1:8" ht="11" customHeight="1" x14ac:dyDescent="0.2">
      <c r="A387" s="10">
        <v>45951</v>
      </c>
      <c r="B387" s="11" t="s">
        <v>387</v>
      </c>
      <c r="C387" s="11" t="s">
        <v>389</v>
      </c>
      <c r="D387" s="12">
        <v>157.5</v>
      </c>
      <c r="E387" s="12">
        <v>157.5</v>
      </c>
      <c r="F387" s="12">
        <v>0</v>
      </c>
      <c r="G387" s="11" t="s">
        <v>50</v>
      </c>
      <c r="H387" s="11" t="s">
        <v>15</v>
      </c>
    </row>
    <row r="388" spans="1:8" ht="11" customHeight="1" x14ac:dyDescent="0.2">
      <c r="A388" s="10">
        <v>46000</v>
      </c>
      <c r="B388" s="11" t="s">
        <v>387</v>
      </c>
      <c r="C388" s="11" t="s">
        <v>372</v>
      </c>
      <c r="D388" s="12">
        <v>185</v>
      </c>
      <c r="E388" s="12">
        <v>185</v>
      </c>
      <c r="F388" s="12">
        <v>0</v>
      </c>
      <c r="G388" s="11" t="s">
        <v>50</v>
      </c>
      <c r="H388" s="11" t="s">
        <v>15</v>
      </c>
    </row>
    <row r="389" spans="1:8" ht="11" customHeight="1" x14ac:dyDescent="0.2">
      <c r="A389" s="13" t="s">
        <v>390</v>
      </c>
      <c r="B389" s="13"/>
      <c r="C389" s="13"/>
      <c r="D389" s="14">
        <f>SUM(D386:D388)</f>
        <v>437.5</v>
      </c>
      <c r="E389" s="14">
        <f>SUM(E386:E388)</f>
        <v>437.5</v>
      </c>
      <c r="F389" s="14">
        <f>SUM(F386:F388)</f>
        <v>0</v>
      </c>
      <c r="G389" s="13"/>
      <c r="H389" s="13"/>
    </row>
    <row r="390" spans="1:8" ht="13.45" customHeight="1" x14ac:dyDescent="0.2"/>
    <row r="391" spans="1:8" s="3" customFormat="1" ht="12.15" customHeight="1" x14ac:dyDescent="0.2">
      <c r="A391" s="6" t="s">
        <v>393</v>
      </c>
      <c r="B391" s="6"/>
      <c r="C391" s="6"/>
      <c r="D391" s="6"/>
      <c r="E391" s="6"/>
      <c r="F391" s="6"/>
      <c r="G391" s="6"/>
      <c r="H391" s="6"/>
    </row>
    <row r="392" spans="1:8" ht="11" customHeight="1" x14ac:dyDescent="0.2">
      <c r="A392" s="7">
        <v>46015</v>
      </c>
      <c r="B392" s="8" t="s">
        <v>394</v>
      </c>
      <c r="C392" s="8"/>
      <c r="D392" s="9">
        <v>430.08</v>
      </c>
      <c r="E392" s="9">
        <v>358.4</v>
      </c>
      <c r="F392" s="9">
        <v>71.680000000000007</v>
      </c>
      <c r="G392" s="8" t="s">
        <v>76</v>
      </c>
      <c r="H392" s="8" t="s">
        <v>58</v>
      </c>
    </row>
    <row r="393" spans="1:8" ht="11" customHeight="1" x14ac:dyDescent="0.2">
      <c r="A393" s="13" t="s">
        <v>395</v>
      </c>
      <c r="B393" s="13"/>
      <c r="C393" s="13"/>
      <c r="D393" s="14">
        <f>D392</f>
        <v>430.08</v>
      </c>
      <c r="E393" s="14">
        <f>E392</f>
        <v>358.4</v>
      </c>
      <c r="F393" s="14">
        <f>F392</f>
        <v>71.680000000000007</v>
      </c>
      <c r="G393" s="13"/>
      <c r="H393" s="13"/>
    </row>
    <row r="394" spans="1:8" ht="13.45" customHeight="1" x14ac:dyDescent="0.2"/>
    <row r="395" spans="1:8" s="3" customFormat="1" ht="12.15" customHeight="1" x14ac:dyDescent="0.2">
      <c r="A395" s="6" t="s">
        <v>396</v>
      </c>
      <c r="B395" s="6"/>
      <c r="C395" s="6"/>
      <c r="D395" s="6"/>
      <c r="E395" s="6"/>
      <c r="F395" s="6"/>
      <c r="G395" s="6"/>
      <c r="H395" s="6"/>
    </row>
    <row r="396" spans="1:8" ht="11" customHeight="1" x14ac:dyDescent="0.2">
      <c r="A396" s="7">
        <v>45931</v>
      </c>
      <c r="B396" s="8" t="s">
        <v>397</v>
      </c>
      <c r="C396" s="8" t="s">
        <v>398</v>
      </c>
      <c r="D396" s="9">
        <v>34.869999999999997</v>
      </c>
      <c r="E396" s="9">
        <v>29.06</v>
      </c>
      <c r="F396" s="9">
        <v>5.81</v>
      </c>
      <c r="G396" s="8" t="s">
        <v>51</v>
      </c>
      <c r="H396" s="8" t="s">
        <v>52</v>
      </c>
    </row>
    <row r="397" spans="1:8" ht="11" customHeight="1" x14ac:dyDescent="0.2">
      <c r="A397" s="10">
        <v>45931</v>
      </c>
      <c r="B397" s="11" t="s">
        <v>397</v>
      </c>
      <c r="C397" s="11" t="s">
        <v>399</v>
      </c>
      <c r="D397" s="12">
        <v>12.98</v>
      </c>
      <c r="E397" s="12">
        <v>10.82</v>
      </c>
      <c r="F397" s="12">
        <v>2.16</v>
      </c>
      <c r="G397" s="11" t="s">
        <v>51</v>
      </c>
      <c r="H397" s="11" t="s">
        <v>52</v>
      </c>
    </row>
    <row r="398" spans="1:8" ht="11" customHeight="1" x14ac:dyDescent="0.2">
      <c r="A398" s="10">
        <v>45936</v>
      </c>
      <c r="B398" s="11" t="s">
        <v>397</v>
      </c>
      <c r="C398" s="11" t="s">
        <v>55</v>
      </c>
      <c r="D398" s="12">
        <v>69.98</v>
      </c>
      <c r="E398" s="12">
        <v>58.32</v>
      </c>
      <c r="F398" s="12">
        <v>11.66</v>
      </c>
      <c r="G398" s="11" t="s">
        <v>195</v>
      </c>
      <c r="H398" s="11" t="s">
        <v>52</v>
      </c>
    </row>
    <row r="399" spans="1:8" ht="11" customHeight="1" x14ac:dyDescent="0.2">
      <c r="A399" s="10">
        <v>45964</v>
      </c>
      <c r="B399" s="11" t="s">
        <v>397</v>
      </c>
      <c r="C399" s="11" t="s">
        <v>400</v>
      </c>
      <c r="D399" s="12">
        <v>51.28</v>
      </c>
      <c r="E399" s="12">
        <v>42.73</v>
      </c>
      <c r="F399" s="12">
        <v>8.5500000000000007</v>
      </c>
      <c r="G399" s="11" t="s">
        <v>51</v>
      </c>
      <c r="H399" s="11" t="s">
        <v>52</v>
      </c>
    </row>
    <row r="400" spans="1:8" ht="11" customHeight="1" x14ac:dyDescent="0.2">
      <c r="A400" s="10">
        <v>45992</v>
      </c>
      <c r="B400" s="11" t="s">
        <v>397</v>
      </c>
      <c r="C400" s="11" t="s">
        <v>401</v>
      </c>
      <c r="D400" s="12">
        <v>10.99</v>
      </c>
      <c r="E400" s="12">
        <v>9.16</v>
      </c>
      <c r="F400" s="12">
        <v>1.83</v>
      </c>
      <c r="G400" s="11" t="s">
        <v>51</v>
      </c>
      <c r="H400" s="11" t="s">
        <v>52</v>
      </c>
    </row>
    <row r="401" spans="1:8" ht="11" customHeight="1" x14ac:dyDescent="0.2">
      <c r="A401" s="10">
        <v>45992</v>
      </c>
      <c r="B401" s="11" t="s">
        <v>397</v>
      </c>
      <c r="C401" s="11" t="s">
        <v>402</v>
      </c>
      <c r="D401" s="12">
        <v>54.98</v>
      </c>
      <c r="E401" s="12">
        <v>45.82</v>
      </c>
      <c r="F401" s="12">
        <v>9.16</v>
      </c>
      <c r="G401" s="11" t="s">
        <v>195</v>
      </c>
      <c r="H401" s="11" t="s">
        <v>52</v>
      </c>
    </row>
    <row r="402" spans="1:8" ht="11" customHeight="1" x14ac:dyDescent="0.2">
      <c r="A402" s="10">
        <v>45993</v>
      </c>
      <c r="B402" s="11" t="s">
        <v>397</v>
      </c>
      <c r="C402" s="11" t="s">
        <v>68</v>
      </c>
      <c r="D402" s="12">
        <v>40.14</v>
      </c>
      <c r="E402" s="12">
        <v>33.450000000000003</v>
      </c>
      <c r="F402" s="12">
        <v>6.69</v>
      </c>
      <c r="G402" s="11" t="s">
        <v>51</v>
      </c>
      <c r="H402" s="11" t="s">
        <v>52</v>
      </c>
    </row>
    <row r="403" spans="1:8" ht="11" customHeight="1" x14ac:dyDescent="0.2">
      <c r="A403" s="10">
        <v>45994</v>
      </c>
      <c r="B403" s="11" t="s">
        <v>397</v>
      </c>
      <c r="C403" s="11" t="s">
        <v>403</v>
      </c>
      <c r="D403" s="12">
        <v>4.99</v>
      </c>
      <c r="E403" s="12">
        <v>4.16</v>
      </c>
      <c r="F403" s="12">
        <v>0.83</v>
      </c>
      <c r="G403" s="11" t="s">
        <v>51</v>
      </c>
      <c r="H403" s="11" t="s">
        <v>52</v>
      </c>
    </row>
    <row r="404" spans="1:8" ht="11" customHeight="1" x14ac:dyDescent="0.2">
      <c r="A404" s="13" t="s">
        <v>404</v>
      </c>
      <c r="B404" s="13"/>
      <c r="C404" s="13"/>
      <c r="D404" s="14">
        <f>SUM(D396:D403)</f>
        <v>280.21000000000004</v>
      </c>
      <c r="E404" s="14">
        <f>SUM(E396:E403)</f>
        <v>233.51999999999995</v>
      </c>
      <c r="F404" s="14">
        <f>SUM(F396:F403)</f>
        <v>46.69</v>
      </c>
      <c r="G404" s="13"/>
      <c r="H404" s="13"/>
    </row>
    <row r="405" spans="1:8" ht="13.45" customHeight="1" x14ac:dyDescent="0.2"/>
    <row r="406" spans="1:8" s="3" customFormat="1" ht="12.15" customHeight="1" x14ac:dyDescent="0.2">
      <c r="A406" s="6" t="s">
        <v>405</v>
      </c>
      <c r="B406" s="6"/>
      <c r="C406" s="6"/>
      <c r="D406" s="6"/>
      <c r="E406" s="6"/>
      <c r="F406" s="6"/>
      <c r="G406" s="6"/>
      <c r="H406" s="6"/>
    </row>
    <row r="407" spans="1:8" ht="11" customHeight="1" x14ac:dyDescent="0.2">
      <c r="A407" s="7">
        <v>45954</v>
      </c>
      <c r="B407" s="8" t="s">
        <v>406</v>
      </c>
      <c r="C407" s="8" t="s">
        <v>407</v>
      </c>
      <c r="D407" s="9">
        <v>420</v>
      </c>
      <c r="E407" s="9">
        <v>420</v>
      </c>
      <c r="F407" s="9">
        <v>0</v>
      </c>
      <c r="G407" s="8" t="s">
        <v>408</v>
      </c>
      <c r="H407" s="8" t="s">
        <v>15</v>
      </c>
    </row>
    <row r="408" spans="1:8" ht="11" customHeight="1" x14ac:dyDescent="0.2">
      <c r="A408" s="10">
        <v>45964</v>
      </c>
      <c r="B408" s="11" t="s">
        <v>406</v>
      </c>
      <c r="C408" s="11" t="s">
        <v>409</v>
      </c>
      <c r="D408" s="12">
        <v>144</v>
      </c>
      <c r="E408" s="12">
        <v>144</v>
      </c>
      <c r="F408" s="12">
        <v>0</v>
      </c>
      <c r="G408" s="11" t="s">
        <v>410</v>
      </c>
      <c r="H408" s="11" t="s">
        <v>15</v>
      </c>
    </row>
    <row r="409" spans="1:8" ht="11" customHeight="1" x14ac:dyDescent="0.2">
      <c r="A409" s="10">
        <v>45964</v>
      </c>
      <c r="B409" s="11" t="s">
        <v>406</v>
      </c>
      <c r="C409" s="11" t="s">
        <v>409</v>
      </c>
      <c r="D409" s="12">
        <v>5.4</v>
      </c>
      <c r="E409" s="12">
        <v>4.5</v>
      </c>
      <c r="F409" s="12">
        <v>0.9</v>
      </c>
      <c r="G409" s="11" t="s">
        <v>410</v>
      </c>
      <c r="H409" s="11" t="s">
        <v>15</v>
      </c>
    </row>
    <row r="410" spans="1:8" ht="11" customHeight="1" x14ac:dyDescent="0.2">
      <c r="A410" s="13" t="s">
        <v>411</v>
      </c>
      <c r="B410" s="13"/>
      <c r="C410" s="13"/>
      <c r="D410" s="14">
        <f>SUM(D407:D409)</f>
        <v>569.4</v>
      </c>
      <c r="E410" s="14">
        <f>SUM(E407:E409)</f>
        <v>568.5</v>
      </c>
      <c r="F410" s="14">
        <f>SUM(F407:F409)</f>
        <v>0.9</v>
      </c>
      <c r="G410" s="13"/>
      <c r="H410" s="13"/>
    </row>
    <row r="411" spans="1:8" ht="13.45" customHeight="1" x14ac:dyDescent="0.2"/>
    <row r="412" spans="1:8" s="3" customFormat="1" ht="12.15" customHeight="1" x14ac:dyDescent="0.2">
      <c r="A412" s="6" t="s">
        <v>412</v>
      </c>
      <c r="B412" s="6"/>
      <c r="C412" s="6"/>
      <c r="D412" s="6"/>
      <c r="E412" s="6"/>
      <c r="F412" s="6"/>
      <c r="G412" s="6"/>
      <c r="H412" s="6"/>
    </row>
    <row r="413" spans="1:8" ht="11" customHeight="1" x14ac:dyDescent="0.2">
      <c r="A413" s="7">
        <v>45947</v>
      </c>
      <c r="B413" s="8" t="s">
        <v>413</v>
      </c>
      <c r="C413" s="8" t="s">
        <v>414</v>
      </c>
      <c r="D413" s="9">
        <v>31.06</v>
      </c>
      <c r="E413" s="9">
        <v>31.06</v>
      </c>
      <c r="F413" s="9">
        <v>0</v>
      </c>
      <c r="G413" s="8" t="s">
        <v>415</v>
      </c>
      <c r="H413" s="8" t="s">
        <v>89</v>
      </c>
    </row>
    <row r="414" spans="1:8" ht="11" customHeight="1" x14ac:dyDescent="0.2">
      <c r="A414" s="10">
        <v>45947</v>
      </c>
      <c r="B414" s="11" t="s">
        <v>413</v>
      </c>
      <c r="C414" s="11" t="s">
        <v>416</v>
      </c>
      <c r="D414" s="12">
        <v>44.89</v>
      </c>
      <c r="E414" s="12">
        <v>37.409999999999997</v>
      </c>
      <c r="F414" s="12">
        <v>7.48</v>
      </c>
      <c r="G414" s="11" t="s">
        <v>415</v>
      </c>
      <c r="H414" s="11" t="s">
        <v>58</v>
      </c>
    </row>
    <row r="415" spans="1:8" ht="11" customHeight="1" x14ac:dyDescent="0.2">
      <c r="A415" s="10">
        <v>45947</v>
      </c>
      <c r="B415" s="11" t="s">
        <v>413</v>
      </c>
      <c r="C415" s="11" t="s">
        <v>416</v>
      </c>
      <c r="D415" s="12">
        <v>57.43</v>
      </c>
      <c r="E415" s="12">
        <v>57.43</v>
      </c>
      <c r="F415" s="12">
        <v>0</v>
      </c>
      <c r="G415" s="11" t="s">
        <v>415</v>
      </c>
      <c r="H415" s="11" t="s">
        <v>58</v>
      </c>
    </row>
    <row r="416" spans="1:8" ht="11" customHeight="1" x14ac:dyDescent="0.2">
      <c r="A416" s="10">
        <v>45982</v>
      </c>
      <c r="B416" s="11" t="s">
        <v>413</v>
      </c>
      <c r="C416" s="11" t="s">
        <v>417</v>
      </c>
      <c r="D416" s="12">
        <v>25.8</v>
      </c>
      <c r="E416" s="12">
        <v>25.8</v>
      </c>
      <c r="F416" s="12">
        <v>0</v>
      </c>
      <c r="G416" s="11" t="s">
        <v>415</v>
      </c>
      <c r="H416" s="11" t="s">
        <v>89</v>
      </c>
    </row>
    <row r="417" spans="1:8" ht="11" customHeight="1" x14ac:dyDescent="0.2">
      <c r="A417" s="10">
        <v>45982</v>
      </c>
      <c r="B417" s="11" t="s">
        <v>413</v>
      </c>
      <c r="C417" s="11" t="s">
        <v>418</v>
      </c>
      <c r="D417" s="12">
        <v>53.05</v>
      </c>
      <c r="E417" s="12">
        <v>44.21</v>
      </c>
      <c r="F417" s="12">
        <v>8.84</v>
      </c>
      <c r="G417" s="11" t="s">
        <v>415</v>
      </c>
      <c r="H417" s="11" t="s">
        <v>58</v>
      </c>
    </row>
    <row r="418" spans="1:8" ht="11" customHeight="1" x14ac:dyDescent="0.2">
      <c r="A418" s="10">
        <v>45982</v>
      </c>
      <c r="B418" s="11" t="s">
        <v>413</v>
      </c>
      <c r="C418" s="11" t="s">
        <v>418</v>
      </c>
      <c r="D418" s="12">
        <v>67.86</v>
      </c>
      <c r="E418" s="12">
        <v>67.86</v>
      </c>
      <c r="F418" s="12">
        <v>0</v>
      </c>
      <c r="G418" s="11" t="s">
        <v>415</v>
      </c>
      <c r="H418" s="11" t="s">
        <v>58</v>
      </c>
    </row>
    <row r="419" spans="1:8" ht="11" customHeight="1" x14ac:dyDescent="0.2">
      <c r="A419" s="10">
        <v>46010</v>
      </c>
      <c r="B419" s="11" t="s">
        <v>413</v>
      </c>
      <c r="C419" s="11" t="s">
        <v>419</v>
      </c>
      <c r="D419" s="12">
        <v>15.57</v>
      </c>
      <c r="E419" s="12">
        <v>15.57</v>
      </c>
      <c r="F419" s="12">
        <v>0</v>
      </c>
      <c r="G419" s="11" t="s">
        <v>415</v>
      </c>
      <c r="H419" s="11" t="s">
        <v>89</v>
      </c>
    </row>
    <row r="420" spans="1:8" ht="11" customHeight="1" x14ac:dyDescent="0.2">
      <c r="A420" s="10">
        <v>46010</v>
      </c>
      <c r="B420" s="11" t="s">
        <v>413</v>
      </c>
      <c r="C420" s="11" t="s">
        <v>420</v>
      </c>
      <c r="D420" s="12">
        <v>48.29</v>
      </c>
      <c r="E420" s="12">
        <v>40.24</v>
      </c>
      <c r="F420" s="12">
        <v>8.0500000000000007</v>
      </c>
      <c r="G420" s="11" t="s">
        <v>415</v>
      </c>
      <c r="H420" s="11" t="s">
        <v>58</v>
      </c>
    </row>
    <row r="421" spans="1:8" ht="11" customHeight="1" x14ac:dyDescent="0.2">
      <c r="A421" s="10">
        <v>46010</v>
      </c>
      <c r="B421" s="11" t="s">
        <v>413</v>
      </c>
      <c r="C421" s="11" t="s">
        <v>420</v>
      </c>
      <c r="D421" s="12">
        <v>62.05</v>
      </c>
      <c r="E421" s="12">
        <v>62.05</v>
      </c>
      <c r="F421" s="12">
        <v>0</v>
      </c>
      <c r="G421" s="11" t="s">
        <v>415</v>
      </c>
      <c r="H421" s="11" t="s">
        <v>58</v>
      </c>
    </row>
    <row r="422" spans="1:8" ht="11" customHeight="1" x14ac:dyDescent="0.2">
      <c r="A422" s="13" t="s">
        <v>421</v>
      </c>
      <c r="B422" s="13"/>
      <c r="C422" s="13"/>
      <c r="D422" s="14">
        <f>SUM(D413:D421)</f>
        <v>406.00000000000006</v>
      </c>
      <c r="E422" s="14">
        <f>SUM(E413:E421)</f>
        <v>381.63000000000005</v>
      </c>
      <c r="F422" s="14">
        <f>SUM(F413:F421)</f>
        <v>24.37</v>
      </c>
      <c r="G422" s="13"/>
      <c r="H422" s="13"/>
    </row>
    <row r="423" spans="1:8" ht="13.45" customHeight="1" x14ac:dyDescent="0.2"/>
    <row r="424" spans="1:8" s="3" customFormat="1" ht="12.15" customHeight="1" x14ac:dyDescent="0.2">
      <c r="A424" s="6" t="s">
        <v>422</v>
      </c>
      <c r="B424" s="6"/>
      <c r="C424" s="6"/>
      <c r="D424" s="6"/>
      <c r="E424" s="6"/>
      <c r="F424" s="6"/>
      <c r="G424" s="6"/>
      <c r="H424" s="6"/>
    </row>
    <row r="425" spans="1:8" ht="11" customHeight="1" x14ac:dyDescent="0.2">
      <c r="A425" s="7">
        <v>46015</v>
      </c>
      <c r="B425" s="8" t="s">
        <v>423</v>
      </c>
      <c r="C425" s="8" t="s">
        <v>424</v>
      </c>
      <c r="D425" s="9">
        <v>5587.2</v>
      </c>
      <c r="E425" s="9">
        <v>4656</v>
      </c>
      <c r="F425" s="9">
        <v>931.2</v>
      </c>
      <c r="G425" s="8" t="s">
        <v>191</v>
      </c>
      <c r="H425" s="8" t="s">
        <v>89</v>
      </c>
    </row>
    <row r="426" spans="1:8" ht="11" customHeight="1" x14ac:dyDescent="0.2">
      <c r="A426" s="13" t="s">
        <v>425</v>
      </c>
      <c r="B426" s="13"/>
      <c r="C426" s="13"/>
      <c r="D426" s="14">
        <f>D425</f>
        <v>5587.2</v>
      </c>
      <c r="E426" s="14">
        <f>E425</f>
        <v>4656</v>
      </c>
      <c r="F426" s="14">
        <f>F425</f>
        <v>931.2</v>
      </c>
      <c r="G426" s="13"/>
      <c r="H426" s="13"/>
    </row>
    <row r="427" spans="1:8" ht="13.45" customHeight="1" x14ac:dyDescent="0.2"/>
    <row r="428" spans="1:8" s="3" customFormat="1" ht="12.15" customHeight="1" x14ac:dyDescent="0.2">
      <c r="A428" s="6" t="s">
        <v>426</v>
      </c>
      <c r="B428" s="6"/>
      <c r="C428" s="6"/>
      <c r="D428" s="6"/>
      <c r="E428" s="6"/>
      <c r="F428" s="6"/>
      <c r="G428" s="6"/>
      <c r="H428" s="6"/>
    </row>
    <row r="429" spans="1:8" ht="11" customHeight="1" x14ac:dyDescent="0.2">
      <c r="A429" s="7">
        <v>45954</v>
      </c>
      <c r="B429" s="8" t="s">
        <v>427</v>
      </c>
      <c r="C429" s="8" t="s">
        <v>428</v>
      </c>
      <c r="D429" s="9">
        <v>114.96</v>
      </c>
      <c r="E429" s="9">
        <v>95.8</v>
      </c>
      <c r="F429" s="9">
        <v>19.16</v>
      </c>
      <c r="G429" s="8" t="s">
        <v>61</v>
      </c>
      <c r="H429" s="8" t="s">
        <v>58</v>
      </c>
    </row>
    <row r="430" spans="1:8" ht="11" customHeight="1" x14ac:dyDescent="0.2">
      <c r="A430" s="10">
        <v>45975</v>
      </c>
      <c r="B430" s="11" t="s">
        <v>427</v>
      </c>
      <c r="C430" s="11" t="s">
        <v>429</v>
      </c>
      <c r="D430" s="12">
        <v>332.64</v>
      </c>
      <c r="E430" s="12">
        <v>277.2</v>
      </c>
      <c r="F430" s="12">
        <v>55.44</v>
      </c>
      <c r="G430" s="11" t="s">
        <v>51</v>
      </c>
      <c r="H430" s="11" t="s">
        <v>52</v>
      </c>
    </row>
    <row r="431" spans="1:8" ht="11" customHeight="1" x14ac:dyDescent="0.2">
      <c r="A431" s="10">
        <v>45982</v>
      </c>
      <c r="B431" s="11" t="s">
        <v>427</v>
      </c>
      <c r="C431" s="11" t="s">
        <v>430</v>
      </c>
      <c r="D431" s="12">
        <v>152.78</v>
      </c>
      <c r="E431" s="12">
        <v>127.32</v>
      </c>
      <c r="F431" s="12">
        <v>25.46</v>
      </c>
      <c r="G431" s="11" t="s">
        <v>61</v>
      </c>
      <c r="H431" s="11" t="s">
        <v>58</v>
      </c>
    </row>
    <row r="432" spans="1:8" ht="11" customHeight="1" x14ac:dyDescent="0.2">
      <c r="A432" s="13" t="s">
        <v>431</v>
      </c>
      <c r="B432" s="13"/>
      <c r="C432" s="13"/>
      <c r="D432" s="14">
        <f>SUM(D429:D431)</f>
        <v>600.38</v>
      </c>
      <c r="E432" s="14">
        <f>SUM(E429:E431)</f>
        <v>500.32</v>
      </c>
      <c r="F432" s="14">
        <f>SUM(F429:F431)</f>
        <v>100.06</v>
      </c>
      <c r="G432" s="13"/>
      <c r="H432" s="13"/>
    </row>
    <row r="433" spans="1:8" ht="13.45" customHeight="1" x14ac:dyDescent="0.2"/>
    <row r="434" spans="1:8" s="3" customFormat="1" ht="12.15" customHeight="1" x14ac:dyDescent="0.2">
      <c r="A434" s="6" t="s">
        <v>432</v>
      </c>
      <c r="B434" s="6"/>
      <c r="C434" s="6"/>
      <c r="D434" s="6"/>
      <c r="E434" s="6"/>
      <c r="F434" s="6"/>
      <c r="G434" s="6"/>
      <c r="H434" s="6"/>
    </row>
    <row r="435" spans="1:8" ht="10.5" customHeight="1" x14ac:dyDescent="0.2">
      <c r="A435" s="7">
        <v>45968</v>
      </c>
      <c r="B435" s="8" t="s">
        <v>433</v>
      </c>
      <c r="C435" s="8" t="s">
        <v>434</v>
      </c>
      <c r="D435" s="9">
        <v>3000</v>
      </c>
      <c r="E435" s="9">
        <v>2500</v>
      </c>
      <c r="F435" s="9">
        <v>500</v>
      </c>
      <c r="G435" s="8" t="s">
        <v>20</v>
      </c>
      <c r="H435" s="8" t="s">
        <v>79</v>
      </c>
    </row>
    <row r="436" spans="1:8" ht="11" customHeight="1" x14ac:dyDescent="0.2">
      <c r="A436" s="13" t="s">
        <v>435</v>
      </c>
      <c r="B436" s="13"/>
      <c r="C436" s="13"/>
      <c r="D436" s="14">
        <f>D435</f>
        <v>3000</v>
      </c>
      <c r="E436" s="14">
        <f>E435</f>
        <v>2500</v>
      </c>
      <c r="F436" s="14">
        <f>F435</f>
        <v>500</v>
      </c>
      <c r="G436" s="13"/>
      <c r="H436" s="13"/>
    </row>
    <row r="437" spans="1:8" ht="13.45" customHeight="1" x14ac:dyDescent="0.2"/>
    <row r="438" spans="1:8" s="3" customFormat="1" ht="12.15" customHeight="1" x14ac:dyDescent="0.2">
      <c r="A438" s="6" t="s">
        <v>436</v>
      </c>
      <c r="B438" s="6"/>
      <c r="C438" s="6"/>
      <c r="D438" s="6"/>
      <c r="E438" s="6"/>
      <c r="F438" s="6"/>
      <c r="G438" s="6"/>
      <c r="H438" s="6"/>
    </row>
    <row r="439" spans="1:8" ht="11" customHeight="1" x14ac:dyDescent="0.2">
      <c r="A439" s="7">
        <v>45975</v>
      </c>
      <c r="B439" s="8" t="s">
        <v>437</v>
      </c>
      <c r="C439" s="8" t="s">
        <v>438</v>
      </c>
      <c r="D439" s="9">
        <v>225</v>
      </c>
      <c r="E439" s="9">
        <v>225</v>
      </c>
      <c r="F439" s="9">
        <v>0</v>
      </c>
      <c r="G439" s="8" t="s">
        <v>371</v>
      </c>
      <c r="H439" s="8" t="s">
        <v>54</v>
      </c>
    </row>
    <row r="440" spans="1:8" ht="11" customHeight="1" x14ac:dyDescent="0.2">
      <c r="A440" s="13" t="s">
        <v>439</v>
      </c>
      <c r="B440" s="13"/>
      <c r="C440" s="13"/>
      <c r="D440" s="14">
        <f>D439</f>
        <v>225</v>
      </c>
      <c r="E440" s="14">
        <f>E439</f>
        <v>225</v>
      </c>
      <c r="F440" s="14">
        <f>F439</f>
        <v>0</v>
      </c>
      <c r="G440" s="13"/>
      <c r="H440" s="13"/>
    </row>
    <row r="441" spans="1:8" ht="13.45" customHeight="1" x14ac:dyDescent="0.2"/>
    <row r="442" spans="1:8" s="3" customFormat="1" ht="12.15" customHeight="1" x14ac:dyDescent="0.2">
      <c r="A442" s="6" t="s">
        <v>440</v>
      </c>
      <c r="B442" s="6"/>
      <c r="C442" s="6"/>
      <c r="D442" s="6"/>
      <c r="E442" s="6"/>
      <c r="F442" s="6"/>
      <c r="G442" s="6"/>
      <c r="H442" s="6"/>
    </row>
    <row r="443" spans="1:8" ht="11" customHeight="1" x14ac:dyDescent="0.2">
      <c r="A443" s="7">
        <v>45940</v>
      </c>
      <c r="B443" s="8" t="s">
        <v>441</v>
      </c>
      <c r="C443" s="8" t="s">
        <v>442</v>
      </c>
      <c r="D443" s="9">
        <v>72.88</v>
      </c>
      <c r="E443" s="9">
        <v>60.73</v>
      </c>
      <c r="F443" s="9">
        <v>12.15</v>
      </c>
      <c r="G443" s="8" t="s">
        <v>109</v>
      </c>
      <c r="H443" s="8" t="s">
        <v>32</v>
      </c>
    </row>
    <row r="444" spans="1:8" ht="11" customHeight="1" x14ac:dyDescent="0.2">
      <c r="A444" s="10">
        <v>45940</v>
      </c>
      <c r="B444" s="11" t="s">
        <v>441</v>
      </c>
      <c r="C444" s="11" t="s">
        <v>443</v>
      </c>
      <c r="D444" s="12">
        <v>103.02</v>
      </c>
      <c r="E444" s="12">
        <v>85.85</v>
      </c>
      <c r="F444" s="12">
        <v>17.170000000000002</v>
      </c>
      <c r="G444" s="11" t="s">
        <v>109</v>
      </c>
      <c r="H444" s="11" t="s">
        <v>32</v>
      </c>
    </row>
    <row r="445" spans="1:8" ht="11" customHeight="1" x14ac:dyDescent="0.2">
      <c r="A445" s="10">
        <v>45968</v>
      </c>
      <c r="B445" s="11" t="s">
        <v>441</v>
      </c>
      <c r="C445" s="11" t="s">
        <v>444</v>
      </c>
      <c r="D445" s="12">
        <v>27.72</v>
      </c>
      <c r="E445" s="12">
        <v>23.1</v>
      </c>
      <c r="F445" s="12">
        <v>4.62</v>
      </c>
      <c r="G445" s="11" t="s">
        <v>109</v>
      </c>
      <c r="H445" s="11" t="s">
        <v>32</v>
      </c>
    </row>
    <row r="446" spans="1:8" ht="11" customHeight="1" x14ac:dyDescent="0.2">
      <c r="A446" s="13" t="s">
        <v>445</v>
      </c>
      <c r="B446" s="13"/>
      <c r="C446" s="13"/>
      <c r="D446" s="14">
        <f>SUM(D443:D445)</f>
        <v>203.61999999999998</v>
      </c>
      <c r="E446" s="14">
        <f>SUM(E443:E445)</f>
        <v>169.67999999999998</v>
      </c>
      <c r="F446" s="14">
        <f>SUM(F443:F445)</f>
        <v>33.94</v>
      </c>
      <c r="G446" s="13"/>
      <c r="H446" s="13"/>
    </row>
    <row r="447" spans="1:8" ht="13.45" customHeight="1" x14ac:dyDescent="0.2"/>
    <row r="448" spans="1:8" s="3" customFormat="1" ht="12.15" customHeight="1" x14ac:dyDescent="0.2">
      <c r="A448" s="6" t="s">
        <v>447</v>
      </c>
      <c r="B448" s="6"/>
      <c r="C448" s="6"/>
      <c r="D448" s="6"/>
      <c r="E448" s="6"/>
      <c r="F448" s="6"/>
      <c r="G448" s="6"/>
      <c r="H448" s="6"/>
    </row>
    <row r="449" spans="1:8" ht="11" customHeight="1" x14ac:dyDescent="0.2">
      <c r="A449" s="7">
        <v>45989</v>
      </c>
      <c r="B449" s="8" t="s">
        <v>448</v>
      </c>
      <c r="C449" s="8" t="s">
        <v>449</v>
      </c>
      <c r="D449" s="9">
        <v>33.6</v>
      </c>
      <c r="E449" s="9">
        <v>28</v>
      </c>
      <c r="F449" s="9">
        <v>5.6</v>
      </c>
      <c r="G449" s="8" t="s">
        <v>86</v>
      </c>
      <c r="H449" s="8" t="s">
        <v>83</v>
      </c>
    </row>
    <row r="450" spans="1:8" ht="11" customHeight="1" x14ac:dyDescent="0.2">
      <c r="A450" s="10">
        <v>45989</v>
      </c>
      <c r="B450" s="11" t="s">
        <v>448</v>
      </c>
      <c r="C450" s="11" t="s">
        <v>450</v>
      </c>
      <c r="D450" s="12">
        <v>33.6</v>
      </c>
      <c r="E450" s="12">
        <v>28</v>
      </c>
      <c r="F450" s="12">
        <v>5.6</v>
      </c>
      <c r="G450" s="11" t="s">
        <v>86</v>
      </c>
      <c r="H450" s="11" t="s">
        <v>58</v>
      </c>
    </row>
    <row r="451" spans="1:8" ht="11" customHeight="1" x14ac:dyDescent="0.2">
      <c r="A451" s="10">
        <v>46015</v>
      </c>
      <c r="B451" s="11" t="s">
        <v>448</v>
      </c>
      <c r="C451" s="11" t="s">
        <v>451</v>
      </c>
      <c r="D451" s="12">
        <v>108</v>
      </c>
      <c r="E451" s="12">
        <v>90</v>
      </c>
      <c r="F451" s="12">
        <v>18</v>
      </c>
      <c r="G451" s="11" t="s">
        <v>86</v>
      </c>
      <c r="H451" s="11" t="s">
        <v>83</v>
      </c>
    </row>
    <row r="452" spans="1:8" ht="11" customHeight="1" x14ac:dyDescent="0.2">
      <c r="A452" s="13" t="s">
        <v>452</v>
      </c>
      <c r="B452" s="13"/>
      <c r="C452" s="13"/>
      <c r="D452" s="14">
        <f>SUM(D449:D451)</f>
        <v>175.2</v>
      </c>
      <c r="E452" s="14">
        <f>SUM(E449:E451)</f>
        <v>146</v>
      </c>
      <c r="F452" s="14">
        <f>SUM(F449:F451)</f>
        <v>29.2</v>
      </c>
      <c r="G452" s="13"/>
      <c r="H452" s="13"/>
    </row>
    <row r="453" spans="1:8" ht="13.45" customHeight="1" x14ac:dyDescent="0.2"/>
    <row r="454" spans="1:8" s="3" customFormat="1" ht="12.15" customHeight="1" x14ac:dyDescent="0.2">
      <c r="A454" s="6" t="s">
        <v>454</v>
      </c>
      <c r="B454" s="6"/>
      <c r="C454" s="6"/>
      <c r="D454" s="6"/>
      <c r="E454" s="6"/>
      <c r="F454" s="6"/>
      <c r="G454" s="6"/>
      <c r="H454" s="6"/>
    </row>
    <row r="455" spans="1:8" ht="11" customHeight="1" x14ac:dyDescent="0.2">
      <c r="A455" s="7">
        <v>45965</v>
      </c>
      <c r="B455" s="8" t="s">
        <v>455</v>
      </c>
      <c r="C455" s="8" t="s">
        <v>63</v>
      </c>
      <c r="D455" s="9">
        <v>379.02</v>
      </c>
      <c r="E455" s="9">
        <v>315.85000000000002</v>
      </c>
      <c r="F455" s="9">
        <v>63.17</v>
      </c>
      <c r="G455" s="8" t="s">
        <v>51</v>
      </c>
      <c r="H455" s="8" t="s">
        <v>52</v>
      </c>
    </row>
    <row r="456" spans="1:8" ht="11" customHeight="1" x14ac:dyDescent="0.2">
      <c r="A456" s="13" t="s">
        <v>456</v>
      </c>
      <c r="B456" s="13"/>
      <c r="C456" s="13"/>
      <c r="D456" s="14">
        <f>D455</f>
        <v>379.02</v>
      </c>
      <c r="E456" s="14">
        <f>E455</f>
        <v>315.85000000000002</v>
      </c>
      <c r="F456" s="14">
        <f>F455</f>
        <v>63.17</v>
      </c>
      <c r="G456" s="13"/>
      <c r="H456" s="13"/>
    </row>
    <row r="457" spans="1:8" ht="13.45" customHeight="1" x14ac:dyDescent="0.2"/>
    <row r="458" spans="1:8" s="3" customFormat="1" ht="12.15" customHeight="1" x14ac:dyDescent="0.2">
      <c r="A458" s="6" t="s">
        <v>457</v>
      </c>
      <c r="B458" s="6"/>
      <c r="C458" s="6"/>
      <c r="D458" s="6"/>
      <c r="E458" s="6"/>
      <c r="F458" s="6"/>
      <c r="G458" s="6"/>
      <c r="H458" s="6"/>
    </row>
    <row r="459" spans="1:8" ht="11" customHeight="1" x14ac:dyDescent="0.2">
      <c r="A459" s="7">
        <v>45972</v>
      </c>
      <c r="B459" s="8" t="s">
        <v>458</v>
      </c>
      <c r="C459" s="8" t="s">
        <v>391</v>
      </c>
      <c r="D459" s="9">
        <v>1473.79</v>
      </c>
      <c r="E459" s="9">
        <v>1228.1600000000001</v>
      </c>
      <c r="F459" s="9">
        <v>245.63</v>
      </c>
      <c r="G459" s="8" t="s">
        <v>51</v>
      </c>
      <c r="H459" s="8" t="s">
        <v>52</v>
      </c>
    </row>
    <row r="460" spans="1:8" ht="11" customHeight="1" x14ac:dyDescent="0.2">
      <c r="A460" s="13" t="s">
        <v>459</v>
      </c>
      <c r="B460" s="13"/>
      <c r="C460" s="13"/>
      <c r="D460" s="14">
        <f>D459</f>
        <v>1473.79</v>
      </c>
      <c r="E460" s="14">
        <f>E459</f>
        <v>1228.1600000000001</v>
      </c>
      <c r="F460" s="14">
        <f>F459</f>
        <v>245.63</v>
      </c>
      <c r="G460" s="13"/>
      <c r="H460" s="13"/>
    </row>
    <row r="461" spans="1:8" ht="13.45" customHeight="1" x14ac:dyDescent="0.2"/>
    <row r="462" spans="1:8" s="3" customFormat="1" ht="12.15" customHeight="1" x14ac:dyDescent="0.2">
      <c r="A462" s="6" t="s">
        <v>460</v>
      </c>
      <c r="B462" s="6"/>
      <c r="C462" s="6"/>
      <c r="D462" s="6"/>
      <c r="E462" s="6"/>
      <c r="F462" s="6"/>
      <c r="G462" s="6"/>
      <c r="H462" s="6"/>
    </row>
    <row r="463" spans="1:8" ht="11" customHeight="1" x14ac:dyDescent="0.2">
      <c r="A463" s="7">
        <v>45933</v>
      </c>
      <c r="B463" s="8" t="s">
        <v>461</v>
      </c>
      <c r="C463" s="8" t="s">
        <v>462</v>
      </c>
      <c r="D463" s="9">
        <v>1092.82</v>
      </c>
      <c r="E463" s="9">
        <v>1092.82</v>
      </c>
      <c r="F463" s="9">
        <v>0</v>
      </c>
      <c r="G463" s="8" t="s">
        <v>446</v>
      </c>
      <c r="H463" s="8" t="s">
        <v>83</v>
      </c>
    </row>
    <row r="464" spans="1:8" ht="11" customHeight="1" x14ac:dyDescent="0.2">
      <c r="A464" s="10">
        <v>45996</v>
      </c>
      <c r="B464" s="11" t="s">
        <v>461</v>
      </c>
      <c r="C464" s="11" t="s">
        <v>463</v>
      </c>
      <c r="D464" s="12">
        <v>559.51</v>
      </c>
      <c r="E464" s="12">
        <v>559.51</v>
      </c>
      <c r="F464" s="12">
        <v>0</v>
      </c>
      <c r="G464" s="11" t="s">
        <v>446</v>
      </c>
      <c r="H464" s="11" t="s">
        <v>83</v>
      </c>
    </row>
    <row r="465" spans="1:8" ht="11" customHeight="1" x14ac:dyDescent="0.2">
      <c r="A465" s="13" t="s">
        <v>464</v>
      </c>
      <c r="B465" s="13"/>
      <c r="C465" s="13"/>
      <c r="D465" s="14">
        <f>SUM(D463:D464)</f>
        <v>1652.33</v>
      </c>
      <c r="E465" s="14">
        <f>SUM(E463:E464)</f>
        <v>1652.33</v>
      </c>
      <c r="F465" s="14">
        <f>SUM(F463:F464)</f>
        <v>0</v>
      </c>
      <c r="G465" s="13"/>
      <c r="H465" s="13"/>
    </row>
    <row r="466" spans="1:8" ht="13.45" customHeight="1" x14ac:dyDescent="0.2"/>
    <row r="467" spans="1:8" s="3" customFormat="1" ht="12.15" customHeight="1" x14ac:dyDescent="0.2">
      <c r="A467" s="6" t="s">
        <v>465</v>
      </c>
      <c r="B467" s="6"/>
      <c r="C467" s="6"/>
      <c r="D467" s="6"/>
      <c r="E467" s="6"/>
      <c r="F467" s="6"/>
      <c r="G467" s="6"/>
      <c r="H467" s="6"/>
    </row>
    <row r="468" spans="1:8" ht="11" customHeight="1" x14ac:dyDescent="0.2">
      <c r="A468" s="7">
        <v>45940</v>
      </c>
      <c r="B468" s="8" t="s">
        <v>466</v>
      </c>
      <c r="C468" s="8" t="s">
        <v>467</v>
      </c>
      <c r="D468" s="9">
        <v>6.77</v>
      </c>
      <c r="E468" s="9">
        <v>5.64</v>
      </c>
      <c r="F468" s="9">
        <v>1.1299999999999999</v>
      </c>
      <c r="G468" s="8" t="s">
        <v>109</v>
      </c>
      <c r="H468" s="8" t="s">
        <v>32</v>
      </c>
    </row>
    <row r="469" spans="1:8" ht="11" customHeight="1" x14ac:dyDescent="0.2">
      <c r="A469" s="10">
        <v>45968</v>
      </c>
      <c r="B469" s="11" t="s">
        <v>466</v>
      </c>
      <c r="C469" s="11" t="s">
        <v>468</v>
      </c>
      <c r="D469" s="12">
        <v>602.44000000000005</v>
      </c>
      <c r="E469" s="12">
        <v>502.03</v>
      </c>
      <c r="F469" s="12">
        <v>100.41</v>
      </c>
      <c r="G469" s="11" t="s">
        <v>109</v>
      </c>
      <c r="H469" s="11" t="s">
        <v>32</v>
      </c>
    </row>
    <row r="470" spans="1:8" ht="11" customHeight="1" x14ac:dyDescent="0.2">
      <c r="A470" s="10">
        <v>46003</v>
      </c>
      <c r="B470" s="11" t="s">
        <v>466</v>
      </c>
      <c r="C470" s="11" t="s">
        <v>469</v>
      </c>
      <c r="D470" s="12">
        <v>778.37</v>
      </c>
      <c r="E470" s="12">
        <v>648.64</v>
      </c>
      <c r="F470" s="12">
        <v>129.72999999999999</v>
      </c>
      <c r="G470" s="11" t="s">
        <v>109</v>
      </c>
      <c r="H470" s="11" t="s">
        <v>32</v>
      </c>
    </row>
    <row r="471" spans="1:8" ht="11" customHeight="1" x14ac:dyDescent="0.2">
      <c r="A471" s="10">
        <v>46010</v>
      </c>
      <c r="B471" s="11" t="s">
        <v>466</v>
      </c>
      <c r="C471" s="11" t="s">
        <v>470</v>
      </c>
      <c r="D471" s="12">
        <v>199.2</v>
      </c>
      <c r="E471" s="12">
        <v>166</v>
      </c>
      <c r="F471" s="12">
        <v>33.200000000000003</v>
      </c>
      <c r="G471" s="11" t="s">
        <v>304</v>
      </c>
      <c r="H471" s="11" t="s">
        <v>32</v>
      </c>
    </row>
    <row r="472" spans="1:8" ht="11" customHeight="1" x14ac:dyDescent="0.2">
      <c r="A472" s="10">
        <v>46015</v>
      </c>
      <c r="B472" s="11" t="s">
        <v>466</v>
      </c>
      <c r="C472" s="11" t="s">
        <v>471</v>
      </c>
      <c r="D472" s="12">
        <v>1369.25</v>
      </c>
      <c r="E472" s="12">
        <v>1141.04</v>
      </c>
      <c r="F472" s="12">
        <v>228.21</v>
      </c>
      <c r="G472" s="11" t="s">
        <v>109</v>
      </c>
      <c r="H472" s="11" t="s">
        <v>32</v>
      </c>
    </row>
    <row r="473" spans="1:8" ht="11" customHeight="1" x14ac:dyDescent="0.2">
      <c r="A473" s="10">
        <v>46015</v>
      </c>
      <c r="B473" s="11" t="s">
        <v>466</v>
      </c>
      <c r="C473" s="11" t="s">
        <v>472</v>
      </c>
      <c r="D473" s="12">
        <v>1184.77</v>
      </c>
      <c r="E473" s="12">
        <v>987.31</v>
      </c>
      <c r="F473" s="12">
        <v>197.46</v>
      </c>
      <c r="G473" s="11" t="s">
        <v>109</v>
      </c>
      <c r="H473" s="11" t="s">
        <v>32</v>
      </c>
    </row>
    <row r="474" spans="1:8" ht="11" customHeight="1" x14ac:dyDescent="0.2">
      <c r="A474" s="13" t="s">
        <v>473</v>
      </c>
      <c r="B474" s="13"/>
      <c r="C474" s="13"/>
      <c r="D474" s="14">
        <f>SUM(D468:D473)</f>
        <v>4140.7999999999993</v>
      </c>
      <c r="E474" s="14">
        <f>SUM(E468:E473)</f>
        <v>3450.66</v>
      </c>
      <c r="F474" s="14">
        <f>SUM(F468:F473)</f>
        <v>690.14</v>
      </c>
      <c r="G474" s="13"/>
      <c r="H474" s="13"/>
    </row>
    <row r="475" spans="1:8" ht="13.45" customHeight="1" x14ac:dyDescent="0.2"/>
    <row r="476" spans="1:8" s="3" customFormat="1" ht="12.15" customHeight="1" x14ac:dyDescent="0.2">
      <c r="A476" s="6" t="s">
        <v>474</v>
      </c>
      <c r="B476" s="6"/>
      <c r="C476" s="6"/>
      <c r="D476" s="6"/>
      <c r="E476" s="6"/>
      <c r="F476" s="6"/>
      <c r="G476" s="6"/>
      <c r="H476" s="6"/>
    </row>
    <row r="477" spans="1:8" ht="11" customHeight="1" x14ac:dyDescent="0.2">
      <c r="A477" s="7">
        <v>45968</v>
      </c>
      <c r="B477" s="8" t="s">
        <v>475</v>
      </c>
      <c r="C477" s="8" t="s">
        <v>476</v>
      </c>
      <c r="D477" s="9">
        <v>985.2</v>
      </c>
      <c r="E477" s="9">
        <v>821</v>
      </c>
      <c r="F477" s="9">
        <v>164.2</v>
      </c>
      <c r="G477" s="8" t="s">
        <v>145</v>
      </c>
      <c r="H477" s="8" t="s">
        <v>15</v>
      </c>
    </row>
    <row r="478" spans="1:8" ht="11" customHeight="1" x14ac:dyDescent="0.2">
      <c r="A478" s="13" t="s">
        <v>477</v>
      </c>
      <c r="B478" s="13"/>
      <c r="C478" s="13"/>
      <c r="D478" s="14">
        <f>D477</f>
        <v>985.2</v>
      </c>
      <c r="E478" s="14">
        <f>E477</f>
        <v>821</v>
      </c>
      <c r="F478" s="14">
        <f>F477</f>
        <v>164.2</v>
      </c>
      <c r="G478" s="13"/>
      <c r="H478" s="13"/>
    </row>
    <row r="479" spans="1:8" ht="13.45" customHeight="1" x14ac:dyDescent="0.2"/>
    <row r="480" spans="1:8" s="3" customFormat="1" ht="12.15" customHeight="1" x14ac:dyDescent="0.2">
      <c r="A480" s="6" t="s">
        <v>478</v>
      </c>
      <c r="B480" s="6"/>
      <c r="C480" s="6"/>
      <c r="D480" s="6"/>
      <c r="E480" s="6"/>
      <c r="F480" s="6"/>
      <c r="G480" s="6"/>
      <c r="H480" s="6"/>
    </row>
    <row r="481" spans="1:8" ht="11" customHeight="1" x14ac:dyDescent="0.2">
      <c r="A481" s="7">
        <v>45933</v>
      </c>
      <c r="B481" s="8" t="s">
        <v>479</v>
      </c>
      <c r="C481" s="8"/>
      <c r="D481" s="9">
        <v>47.83</v>
      </c>
      <c r="E481" s="9">
        <v>47.83</v>
      </c>
      <c r="F481" s="9">
        <v>0</v>
      </c>
      <c r="G481" s="8" t="s">
        <v>20</v>
      </c>
      <c r="H481" s="8" t="s">
        <v>58</v>
      </c>
    </row>
    <row r="482" spans="1:8" ht="11" customHeight="1" x14ac:dyDescent="0.2">
      <c r="A482" s="10">
        <v>45936</v>
      </c>
      <c r="B482" s="11" t="s">
        <v>479</v>
      </c>
      <c r="C482" s="11"/>
      <c r="D482" s="12">
        <v>0.62</v>
      </c>
      <c r="E482" s="12">
        <v>0.62</v>
      </c>
      <c r="F482" s="12">
        <v>0</v>
      </c>
      <c r="G482" s="11" t="s">
        <v>20</v>
      </c>
      <c r="H482" s="11" t="s">
        <v>58</v>
      </c>
    </row>
    <row r="483" spans="1:8" ht="11" customHeight="1" x14ac:dyDescent="0.2">
      <c r="A483" s="10">
        <v>45937</v>
      </c>
      <c r="B483" s="11" t="s">
        <v>479</v>
      </c>
      <c r="C483" s="11"/>
      <c r="D483" s="12">
        <v>0.39</v>
      </c>
      <c r="E483" s="12">
        <v>0.39</v>
      </c>
      <c r="F483" s="12">
        <v>0</v>
      </c>
      <c r="G483" s="11" t="s">
        <v>20</v>
      </c>
      <c r="H483" s="11" t="s">
        <v>58</v>
      </c>
    </row>
    <row r="484" spans="1:8" ht="11" customHeight="1" x14ac:dyDescent="0.2">
      <c r="A484" s="10">
        <v>45938</v>
      </c>
      <c r="B484" s="11" t="s">
        <v>479</v>
      </c>
      <c r="C484" s="11"/>
      <c r="D484" s="12">
        <v>0.54</v>
      </c>
      <c r="E484" s="12">
        <v>0.54</v>
      </c>
      <c r="F484" s="12">
        <v>0</v>
      </c>
      <c r="G484" s="11" t="s">
        <v>20</v>
      </c>
      <c r="H484" s="11" t="s">
        <v>58</v>
      </c>
    </row>
    <row r="485" spans="1:8" ht="11" customHeight="1" x14ac:dyDescent="0.2">
      <c r="A485" s="10">
        <v>45939</v>
      </c>
      <c r="B485" s="11" t="s">
        <v>479</v>
      </c>
      <c r="C485" s="11"/>
      <c r="D485" s="12">
        <v>0.16</v>
      </c>
      <c r="E485" s="12">
        <v>0.16</v>
      </c>
      <c r="F485" s="12">
        <v>0</v>
      </c>
      <c r="G485" s="11" t="s">
        <v>20</v>
      </c>
      <c r="H485" s="11" t="s">
        <v>58</v>
      </c>
    </row>
    <row r="486" spans="1:8" ht="11" customHeight="1" x14ac:dyDescent="0.2">
      <c r="A486" s="10">
        <v>45940</v>
      </c>
      <c r="B486" s="11" t="s">
        <v>479</v>
      </c>
      <c r="C486" s="11"/>
      <c r="D486" s="12">
        <v>0.54</v>
      </c>
      <c r="E486" s="12">
        <v>0.54</v>
      </c>
      <c r="F486" s="12">
        <v>0</v>
      </c>
      <c r="G486" s="11" t="s">
        <v>20</v>
      </c>
      <c r="H486" s="11" t="s">
        <v>58</v>
      </c>
    </row>
    <row r="487" spans="1:8" ht="11" customHeight="1" x14ac:dyDescent="0.2">
      <c r="A487" s="10">
        <v>45940</v>
      </c>
      <c r="B487" s="11" t="s">
        <v>480</v>
      </c>
      <c r="C487" s="11"/>
      <c r="D487" s="12">
        <v>20.57</v>
      </c>
      <c r="E487" s="12">
        <v>20.57</v>
      </c>
      <c r="F487" s="12">
        <v>0</v>
      </c>
      <c r="G487" s="11" t="s">
        <v>20</v>
      </c>
      <c r="H487" s="11" t="s">
        <v>21</v>
      </c>
    </row>
    <row r="488" spans="1:8" ht="11" customHeight="1" x14ac:dyDescent="0.2">
      <c r="A488" s="10">
        <v>45943</v>
      </c>
      <c r="B488" s="11" t="s">
        <v>479</v>
      </c>
      <c r="C488" s="11"/>
      <c r="D488" s="12">
        <v>0.22</v>
      </c>
      <c r="E488" s="12">
        <v>0.22</v>
      </c>
      <c r="F488" s="12">
        <v>0</v>
      </c>
      <c r="G488" s="11" t="s">
        <v>20</v>
      </c>
      <c r="H488" s="11" t="s">
        <v>58</v>
      </c>
    </row>
    <row r="489" spans="1:8" ht="11" customHeight="1" x14ac:dyDescent="0.2">
      <c r="A489" s="10">
        <v>45943</v>
      </c>
      <c r="B489" s="11" t="s">
        <v>481</v>
      </c>
      <c r="C489" s="11"/>
      <c r="D489" s="12">
        <v>2.2999999999999998</v>
      </c>
      <c r="E489" s="12">
        <v>2.2999999999999998</v>
      </c>
      <c r="F489" s="12">
        <v>0</v>
      </c>
      <c r="G489" s="11" t="s">
        <v>20</v>
      </c>
      <c r="H489" s="11" t="s">
        <v>21</v>
      </c>
    </row>
    <row r="490" spans="1:8" ht="11" customHeight="1" x14ac:dyDescent="0.2">
      <c r="A490" s="10">
        <v>45944</v>
      </c>
      <c r="B490" s="11" t="s">
        <v>479</v>
      </c>
      <c r="C490" s="11"/>
      <c r="D490" s="12">
        <v>0.31</v>
      </c>
      <c r="E490" s="12">
        <v>0.31</v>
      </c>
      <c r="F490" s="12">
        <v>0</v>
      </c>
      <c r="G490" s="11" t="s">
        <v>20</v>
      </c>
      <c r="H490" s="11" t="s">
        <v>58</v>
      </c>
    </row>
    <row r="491" spans="1:8" ht="11" customHeight="1" x14ac:dyDescent="0.2">
      <c r="A491" s="10">
        <v>45945</v>
      </c>
      <c r="B491" s="11" t="s">
        <v>479</v>
      </c>
      <c r="C491" s="11"/>
      <c r="D491" s="12">
        <v>0.35</v>
      </c>
      <c r="E491" s="12">
        <v>0.35</v>
      </c>
      <c r="F491" s="12">
        <v>0</v>
      </c>
      <c r="G491" s="11" t="s">
        <v>20</v>
      </c>
      <c r="H491" s="11" t="s">
        <v>58</v>
      </c>
    </row>
    <row r="492" spans="1:8" ht="11" customHeight="1" x14ac:dyDescent="0.2">
      <c r="A492" s="10">
        <v>45946</v>
      </c>
      <c r="B492" s="11" t="s">
        <v>479</v>
      </c>
      <c r="C492" s="11"/>
      <c r="D492" s="12">
        <v>1.17</v>
      </c>
      <c r="E492" s="12">
        <v>1.17</v>
      </c>
      <c r="F492" s="12">
        <v>0</v>
      </c>
      <c r="G492" s="11" t="s">
        <v>20</v>
      </c>
      <c r="H492" s="11" t="s">
        <v>58</v>
      </c>
    </row>
    <row r="493" spans="1:8" ht="11" customHeight="1" x14ac:dyDescent="0.2">
      <c r="A493" s="10">
        <v>45946</v>
      </c>
      <c r="B493" s="11" t="s">
        <v>481</v>
      </c>
      <c r="C493" s="11"/>
      <c r="D493" s="12">
        <v>2.37</v>
      </c>
      <c r="E493" s="12">
        <v>2.37</v>
      </c>
      <c r="F493" s="12">
        <v>0</v>
      </c>
      <c r="G493" s="11" t="s">
        <v>20</v>
      </c>
      <c r="H493" s="11" t="s">
        <v>21</v>
      </c>
    </row>
    <row r="494" spans="1:8" ht="11" customHeight="1" x14ac:dyDescent="0.2">
      <c r="A494" s="10">
        <v>45947</v>
      </c>
      <c r="B494" s="11" t="s">
        <v>481</v>
      </c>
      <c r="C494" s="11"/>
      <c r="D494" s="12">
        <v>1.2</v>
      </c>
      <c r="E494" s="12">
        <v>1.2</v>
      </c>
      <c r="F494" s="12">
        <v>0</v>
      </c>
      <c r="G494" s="11" t="s">
        <v>20</v>
      </c>
      <c r="H494" s="11" t="s">
        <v>21</v>
      </c>
    </row>
    <row r="495" spans="1:8" ht="11" customHeight="1" x14ac:dyDescent="0.2">
      <c r="A495" s="10">
        <v>45947</v>
      </c>
      <c r="B495" s="11" t="s">
        <v>479</v>
      </c>
      <c r="C495" s="11"/>
      <c r="D495" s="12">
        <v>0.24</v>
      </c>
      <c r="E495" s="12">
        <v>0.24</v>
      </c>
      <c r="F495" s="12">
        <v>0</v>
      </c>
      <c r="G495" s="11" t="s">
        <v>20</v>
      </c>
      <c r="H495" s="11" t="s">
        <v>58</v>
      </c>
    </row>
    <row r="496" spans="1:8" ht="11" customHeight="1" x14ac:dyDescent="0.2">
      <c r="A496" s="10">
        <v>45950</v>
      </c>
      <c r="B496" s="11" t="s">
        <v>479</v>
      </c>
      <c r="C496" s="11"/>
      <c r="D496" s="12">
        <v>0.38</v>
      </c>
      <c r="E496" s="12">
        <v>0.38</v>
      </c>
      <c r="F496" s="12">
        <v>0</v>
      </c>
      <c r="G496" s="11" t="s">
        <v>20</v>
      </c>
      <c r="H496" s="11" t="s">
        <v>58</v>
      </c>
    </row>
    <row r="497" spans="1:8" ht="11" customHeight="1" x14ac:dyDescent="0.2">
      <c r="A497" s="10">
        <v>45951</v>
      </c>
      <c r="B497" s="11" t="s">
        <v>479</v>
      </c>
      <c r="C497" s="11"/>
      <c r="D497" s="12">
        <v>0.54</v>
      </c>
      <c r="E497" s="12">
        <v>0.54</v>
      </c>
      <c r="F497" s="12">
        <v>0</v>
      </c>
      <c r="G497" s="11" t="s">
        <v>20</v>
      </c>
      <c r="H497" s="11" t="s">
        <v>58</v>
      </c>
    </row>
    <row r="498" spans="1:8" ht="11" customHeight="1" x14ac:dyDescent="0.2">
      <c r="A498" s="10">
        <v>45952</v>
      </c>
      <c r="B498" s="11" t="s">
        <v>479</v>
      </c>
      <c r="C498" s="11"/>
      <c r="D498" s="12">
        <v>0.52</v>
      </c>
      <c r="E498" s="12">
        <v>0.52</v>
      </c>
      <c r="F498" s="12">
        <v>0</v>
      </c>
      <c r="G498" s="11" t="s">
        <v>20</v>
      </c>
      <c r="H498" s="11" t="s">
        <v>58</v>
      </c>
    </row>
    <row r="499" spans="1:8" ht="11" customHeight="1" x14ac:dyDescent="0.2">
      <c r="A499" s="10">
        <v>45953</v>
      </c>
      <c r="B499" s="11" t="s">
        <v>479</v>
      </c>
      <c r="C499" s="11"/>
      <c r="D499" s="12">
        <v>0.51</v>
      </c>
      <c r="E499" s="12">
        <v>0.51</v>
      </c>
      <c r="F499" s="12">
        <v>0</v>
      </c>
      <c r="G499" s="11" t="s">
        <v>20</v>
      </c>
      <c r="H499" s="11" t="s">
        <v>58</v>
      </c>
    </row>
    <row r="500" spans="1:8" ht="11" customHeight="1" x14ac:dyDescent="0.2">
      <c r="A500" s="10">
        <v>45954</v>
      </c>
      <c r="B500" s="11" t="s">
        <v>479</v>
      </c>
      <c r="C500" s="11"/>
      <c r="D500" s="12">
        <v>0.17</v>
      </c>
      <c r="E500" s="12">
        <v>0.17</v>
      </c>
      <c r="F500" s="12">
        <v>0</v>
      </c>
      <c r="G500" s="11" t="s">
        <v>20</v>
      </c>
      <c r="H500" s="11" t="s">
        <v>58</v>
      </c>
    </row>
    <row r="501" spans="1:8" ht="11" customHeight="1" x14ac:dyDescent="0.2">
      <c r="A501" s="10">
        <v>45957</v>
      </c>
      <c r="B501" s="11" t="s">
        <v>479</v>
      </c>
      <c r="C501" s="11"/>
      <c r="D501" s="12">
        <v>0.33</v>
      </c>
      <c r="E501" s="12">
        <v>0.33</v>
      </c>
      <c r="F501" s="12">
        <v>0</v>
      </c>
      <c r="G501" s="11" t="s">
        <v>20</v>
      </c>
      <c r="H501" s="11" t="s">
        <v>58</v>
      </c>
    </row>
    <row r="502" spans="1:8" ht="11" customHeight="1" x14ac:dyDescent="0.2">
      <c r="A502" s="10">
        <v>45957</v>
      </c>
      <c r="B502" s="11" t="s">
        <v>481</v>
      </c>
      <c r="C502" s="11"/>
      <c r="D502" s="12">
        <v>2.62</v>
      </c>
      <c r="E502" s="12">
        <v>2.62</v>
      </c>
      <c r="F502" s="12">
        <v>0</v>
      </c>
      <c r="G502" s="11" t="s">
        <v>20</v>
      </c>
      <c r="H502" s="11" t="s">
        <v>21</v>
      </c>
    </row>
    <row r="503" spans="1:8" ht="11" customHeight="1" x14ac:dyDescent="0.2">
      <c r="A503" s="10">
        <v>45958</v>
      </c>
      <c r="B503" s="11" t="s">
        <v>479</v>
      </c>
      <c r="C503" s="11"/>
      <c r="D503" s="12">
        <v>0.66</v>
      </c>
      <c r="E503" s="12">
        <v>0.66</v>
      </c>
      <c r="F503" s="12">
        <v>0</v>
      </c>
      <c r="G503" s="11" t="s">
        <v>20</v>
      </c>
      <c r="H503" s="11" t="s">
        <v>58</v>
      </c>
    </row>
    <row r="504" spans="1:8" ht="11" customHeight="1" x14ac:dyDescent="0.2">
      <c r="A504" s="10">
        <v>45959</v>
      </c>
      <c r="B504" s="11" t="s">
        <v>479</v>
      </c>
      <c r="C504" s="11"/>
      <c r="D504" s="12">
        <v>0.19</v>
      </c>
      <c r="E504" s="12">
        <v>0.19</v>
      </c>
      <c r="F504" s="12">
        <v>0</v>
      </c>
      <c r="G504" s="11" t="s">
        <v>20</v>
      </c>
      <c r="H504" s="11" t="s">
        <v>58</v>
      </c>
    </row>
    <row r="505" spans="1:8" ht="11" customHeight="1" x14ac:dyDescent="0.2">
      <c r="A505" s="10">
        <v>45959</v>
      </c>
      <c r="B505" s="11" t="s">
        <v>481</v>
      </c>
      <c r="C505" s="11"/>
      <c r="D505" s="12">
        <v>0.48</v>
      </c>
      <c r="E505" s="12">
        <v>0.48</v>
      </c>
      <c r="F505" s="12">
        <v>0</v>
      </c>
      <c r="G505" s="11" t="s">
        <v>20</v>
      </c>
      <c r="H505" s="11" t="s">
        <v>21</v>
      </c>
    </row>
    <row r="506" spans="1:8" ht="11" customHeight="1" x14ac:dyDescent="0.2">
      <c r="A506" s="10">
        <v>45960</v>
      </c>
      <c r="B506" s="11" t="s">
        <v>479</v>
      </c>
      <c r="C506" s="11"/>
      <c r="D506" s="12">
        <v>0.31</v>
      </c>
      <c r="E506" s="12">
        <v>0.31</v>
      </c>
      <c r="F506" s="12">
        <v>0</v>
      </c>
      <c r="G506" s="11" t="s">
        <v>20</v>
      </c>
      <c r="H506" s="11" t="s">
        <v>58</v>
      </c>
    </row>
    <row r="507" spans="1:8" ht="11" customHeight="1" x14ac:dyDescent="0.2">
      <c r="A507" s="10">
        <v>45961</v>
      </c>
      <c r="B507" s="11" t="s">
        <v>481</v>
      </c>
      <c r="C507" s="11"/>
      <c r="D507" s="12">
        <v>1.2</v>
      </c>
      <c r="E507" s="12">
        <v>1.2</v>
      </c>
      <c r="F507" s="12">
        <v>0</v>
      </c>
      <c r="G507" s="11" t="s">
        <v>20</v>
      </c>
      <c r="H507" s="11" t="s">
        <v>21</v>
      </c>
    </row>
    <row r="508" spans="1:8" ht="11" customHeight="1" x14ac:dyDescent="0.2">
      <c r="A508" s="10">
        <v>45961</v>
      </c>
      <c r="B508" s="11" t="s">
        <v>479</v>
      </c>
      <c r="C508" s="11"/>
      <c r="D508" s="12">
        <v>0.33</v>
      </c>
      <c r="E508" s="12">
        <v>0.33</v>
      </c>
      <c r="F508" s="12">
        <v>0</v>
      </c>
      <c r="G508" s="11" t="s">
        <v>20</v>
      </c>
      <c r="H508" s="11" t="s">
        <v>58</v>
      </c>
    </row>
    <row r="509" spans="1:8" ht="11" customHeight="1" x14ac:dyDescent="0.2">
      <c r="A509" s="10">
        <v>45965</v>
      </c>
      <c r="B509" s="11" t="s">
        <v>481</v>
      </c>
      <c r="C509" s="11"/>
      <c r="D509" s="12">
        <v>26.69</v>
      </c>
      <c r="E509" s="12">
        <v>26.69</v>
      </c>
      <c r="F509" s="12">
        <v>0</v>
      </c>
      <c r="G509" s="11" t="s">
        <v>20</v>
      </c>
      <c r="H509" s="11" t="s">
        <v>21</v>
      </c>
    </row>
    <row r="510" spans="1:8" ht="11" customHeight="1" x14ac:dyDescent="0.2">
      <c r="A510" s="10">
        <v>45966</v>
      </c>
      <c r="B510" s="11" t="s">
        <v>479</v>
      </c>
      <c r="C510" s="11"/>
      <c r="D510" s="12">
        <v>45.98</v>
      </c>
      <c r="E510" s="12">
        <v>45.98</v>
      </c>
      <c r="F510" s="12">
        <v>0</v>
      </c>
      <c r="G510" s="11" t="s">
        <v>20</v>
      </c>
      <c r="H510" s="11" t="s">
        <v>58</v>
      </c>
    </row>
    <row r="511" spans="1:8" ht="11" customHeight="1" x14ac:dyDescent="0.2">
      <c r="A511" s="10">
        <v>45967</v>
      </c>
      <c r="B511" s="11" t="s">
        <v>479</v>
      </c>
      <c r="C511" s="11"/>
      <c r="D511" s="12">
        <v>0.14000000000000001</v>
      </c>
      <c r="E511" s="12">
        <v>0.14000000000000001</v>
      </c>
      <c r="F511" s="12">
        <v>0</v>
      </c>
      <c r="G511" s="11" t="s">
        <v>20</v>
      </c>
      <c r="H511" s="11" t="s">
        <v>58</v>
      </c>
    </row>
    <row r="512" spans="1:8" ht="11" customHeight="1" x14ac:dyDescent="0.2">
      <c r="A512" s="10">
        <v>45968</v>
      </c>
      <c r="B512" s="11" t="s">
        <v>479</v>
      </c>
      <c r="C512" s="11"/>
      <c r="D512" s="12">
        <v>0.24</v>
      </c>
      <c r="E512" s="12">
        <v>0.24</v>
      </c>
      <c r="F512" s="12">
        <v>0</v>
      </c>
      <c r="G512" s="11" t="s">
        <v>20</v>
      </c>
      <c r="H512" s="11" t="s">
        <v>58</v>
      </c>
    </row>
    <row r="513" spans="1:8" ht="11" customHeight="1" x14ac:dyDescent="0.2">
      <c r="A513" s="10">
        <v>45971</v>
      </c>
      <c r="B513" s="11" t="s">
        <v>479</v>
      </c>
      <c r="C513" s="11"/>
      <c r="D513" s="12">
        <v>0.31</v>
      </c>
      <c r="E513" s="12">
        <v>0.31</v>
      </c>
      <c r="F513" s="12">
        <v>0</v>
      </c>
      <c r="G513" s="11" t="s">
        <v>20</v>
      </c>
      <c r="H513" s="11" t="s">
        <v>58</v>
      </c>
    </row>
    <row r="514" spans="1:8" ht="11" customHeight="1" x14ac:dyDescent="0.2">
      <c r="A514" s="10">
        <v>45972</v>
      </c>
      <c r="B514" s="11" t="s">
        <v>481</v>
      </c>
      <c r="C514" s="11"/>
      <c r="D514" s="12">
        <v>0.88</v>
      </c>
      <c r="E514" s="12">
        <v>0.88</v>
      </c>
      <c r="F514" s="12">
        <v>0</v>
      </c>
      <c r="G514" s="11" t="s">
        <v>20</v>
      </c>
      <c r="H514" s="11" t="s">
        <v>21</v>
      </c>
    </row>
    <row r="515" spans="1:8" ht="11" customHeight="1" x14ac:dyDescent="0.2">
      <c r="A515" s="10">
        <v>45972</v>
      </c>
      <c r="B515" s="11" t="s">
        <v>479</v>
      </c>
      <c r="C515" s="11"/>
      <c r="D515" s="12">
        <v>0.35</v>
      </c>
      <c r="E515" s="12">
        <v>0.35</v>
      </c>
      <c r="F515" s="12">
        <v>0</v>
      </c>
      <c r="G515" s="11" t="s">
        <v>20</v>
      </c>
      <c r="H515" s="11" t="s">
        <v>58</v>
      </c>
    </row>
    <row r="516" spans="1:8" ht="11" customHeight="1" x14ac:dyDescent="0.2">
      <c r="A516" s="10">
        <v>45973</v>
      </c>
      <c r="B516" s="11" t="s">
        <v>479</v>
      </c>
      <c r="C516" s="11"/>
      <c r="D516" s="12">
        <v>1.06</v>
      </c>
      <c r="E516" s="12">
        <v>1.06</v>
      </c>
      <c r="F516" s="12">
        <v>0</v>
      </c>
      <c r="G516" s="11" t="s">
        <v>20</v>
      </c>
      <c r="H516" s="11" t="s">
        <v>58</v>
      </c>
    </row>
    <row r="517" spans="1:8" ht="11" customHeight="1" x14ac:dyDescent="0.2">
      <c r="A517" s="10">
        <v>45974</v>
      </c>
      <c r="B517" s="11" t="s">
        <v>479</v>
      </c>
      <c r="C517" s="11"/>
      <c r="D517" s="12">
        <v>0.57999999999999996</v>
      </c>
      <c r="E517" s="12">
        <v>0.57999999999999996</v>
      </c>
      <c r="F517" s="12">
        <v>0</v>
      </c>
      <c r="G517" s="11" t="s">
        <v>20</v>
      </c>
      <c r="H517" s="11" t="s">
        <v>58</v>
      </c>
    </row>
    <row r="518" spans="1:8" ht="11" customHeight="1" x14ac:dyDescent="0.2">
      <c r="A518" s="10">
        <v>45975</v>
      </c>
      <c r="B518" s="11" t="s">
        <v>479</v>
      </c>
      <c r="C518" s="11"/>
      <c r="D518" s="12">
        <v>0.34</v>
      </c>
      <c r="E518" s="12">
        <v>0.34</v>
      </c>
      <c r="F518" s="12">
        <v>0</v>
      </c>
      <c r="G518" s="11" t="s">
        <v>20</v>
      </c>
      <c r="H518" s="11" t="s">
        <v>58</v>
      </c>
    </row>
    <row r="519" spans="1:8" ht="11" customHeight="1" x14ac:dyDescent="0.2">
      <c r="A519" s="10">
        <v>45978</v>
      </c>
      <c r="B519" s="11" t="s">
        <v>479</v>
      </c>
      <c r="C519" s="11"/>
      <c r="D519" s="12">
        <v>0.61</v>
      </c>
      <c r="E519" s="12">
        <v>0.61</v>
      </c>
      <c r="F519" s="12">
        <v>0</v>
      </c>
      <c r="G519" s="11" t="s">
        <v>20</v>
      </c>
      <c r="H519" s="11" t="s">
        <v>58</v>
      </c>
    </row>
    <row r="520" spans="1:8" ht="11" customHeight="1" x14ac:dyDescent="0.2">
      <c r="A520" s="10">
        <v>45979</v>
      </c>
      <c r="B520" s="11" t="s">
        <v>479</v>
      </c>
      <c r="C520" s="11"/>
      <c r="D520" s="12">
        <v>0.27</v>
      </c>
      <c r="E520" s="12">
        <v>0.27</v>
      </c>
      <c r="F520" s="12">
        <v>0</v>
      </c>
      <c r="G520" s="11" t="s">
        <v>20</v>
      </c>
      <c r="H520" s="11" t="s">
        <v>58</v>
      </c>
    </row>
    <row r="521" spans="1:8" ht="11" customHeight="1" x14ac:dyDescent="0.2">
      <c r="A521" s="10">
        <v>45980</v>
      </c>
      <c r="B521" s="11" t="s">
        <v>479</v>
      </c>
      <c r="C521" s="11"/>
      <c r="D521" s="12">
        <v>0.93</v>
      </c>
      <c r="E521" s="12">
        <v>0.93</v>
      </c>
      <c r="F521" s="12">
        <v>0</v>
      </c>
      <c r="G521" s="11" t="s">
        <v>20</v>
      </c>
      <c r="H521" s="11" t="s">
        <v>58</v>
      </c>
    </row>
    <row r="522" spans="1:8" ht="11" customHeight="1" x14ac:dyDescent="0.2">
      <c r="A522" s="10">
        <v>45981</v>
      </c>
      <c r="B522" s="11" t="s">
        <v>479</v>
      </c>
      <c r="C522" s="11"/>
      <c r="D522" s="12">
        <v>0.22</v>
      </c>
      <c r="E522" s="12">
        <v>0.22</v>
      </c>
      <c r="F522" s="12">
        <v>0</v>
      </c>
      <c r="G522" s="11" t="s">
        <v>20</v>
      </c>
      <c r="H522" s="11" t="s">
        <v>58</v>
      </c>
    </row>
    <row r="523" spans="1:8" ht="11" customHeight="1" x14ac:dyDescent="0.2">
      <c r="A523" s="10">
        <v>45981</v>
      </c>
      <c r="B523" s="11" t="s">
        <v>481</v>
      </c>
      <c r="C523" s="11"/>
      <c r="D523" s="12">
        <v>1.2</v>
      </c>
      <c r="E523" s="12">
        <v>1.2</v>
      </c>
      <c r="F523" s="12">
        <v>0</v>
      </c>
      <c r="G523" s="11" t="s">
        <v>20</v>
      </c>
      <c r="H523" s="11" t="s">
        <v>21</v>
      </c>
    </row>
    <row r="524" spans="1:8" ht="11" customHeight="1" x14ac:dyDescent="0.2">
      <c r="A524" s="10">
        <v>45982</v>
      </c>
      <c r="B524" s="11" t="s">
        <v>479</v>
      </c>
      <c r="C524" s="11"/>
      <c r="D524" s="12">
        <v>0.28000000000000003</v>
      </c>
      <c r="E524" s="12">
        <v>0.28000000000000003</v>
      </c>
      <c r="F524" s="12">
        <v>0</v>
      </c>
      <c r="G524" s="11" t="s">
        <v>20</v>
      </c>
      <c r="H524" s="11" t="s">
        <v>58</v>
      </c>
    </row>
    <row r="525" spans="1:8" ht="11" customHeight="1" x14ac:dyDescent="0.2">
      <c r="A525" s="10">
        <v>45985</v>
      </c>
      <c r="B525" s="11" t="s">
        <v>479</v>
      </c>
      <c r="C525" s="11"/>
      <c r="D525" s="12">
        <v>1.47</v>
      </c>
      <c r="E525" s="12">
        <v>1.47</v>
      </c>
      <c r="F525" s="12">
        <v>0</v>
      </c>
      <c r="G525" s="11" t="s">
        <v>20</v>
      </c>
      <c r="H525" s="11" t="s">
        <v>58</v>
      </c>
    </row>
    <row r="526" spans="1:8" ht="11" customHeight="1" x14ac:dyDescent="0.2">
      <c r="A526" s="10">
        <v>45986</v>
      </c>
      <c r="B526" s="11" t="s">
        <v>479</v>
      </c>
      <c r="C526" s="11"/>
      <c r="D526" s="12">
        <v>0.5</v>
      </c>
      <c r="E526" s="12">
        <v>0.5</v>
      </c>
      <c r="F526" s="12">
        <v>0</v>
      </c>
      <c r="G526" s="11" t="s">
        <v>20</v>
      </c>
      <c r="H526" s="11" t="s">
        <v>58</v>
      </c>
    </row>
    <row r="527" spans="1:8" ht="11" customHeight="1" x14ac:dyDescent="0.2">
      <c r="A527" s="10">
        <v>45987</v>
      </c>
      <c r="B527" s="11" t="s">
        <v>479</v>
      </c>
      <c r="C527" s="11"/>
      <c r="D527" s="12">
        <v>0.55000000000000004</v>
      </c>
      <c r="E527" s="12">
        <v>0.55000000000000004</v>
      </c>
      <c r="F527" s="12">
        <v>0</v>
      </c>
      <c r="G527" s="11" t="s">
        <v>20</v>
      </c>
      <c r="H527" s="11" t="s">
        <v>58</v>
      </c>
    </row>
    <row r="528" spans="1:8" ht="11" customHeight="1" x14ac:dyDescent="0.2">
      <c r="A528" s="10">
        <v>45988</v>
      </c>
      <c r="B528" s="11" t="s">
        <v>479</v>
      </c>
      <c r="C528" s="11"/>
      <c r="D528" s="12">
        <v>0.13</v>
      </c>
      <c r="E528" s="12">
        <v>0.13</v>
      </c>
      <c r="F528" s="12">
        <v>0</v>
      </c>
      <c r="G528" s="11" t="s">
        <v>20</v>
      </c>
      <c r="H528" s="11" t="s">
        <v>58</v>
      </c>
    </row>
    <row r="529" spans="1:8" ht="11" customHeight="1" x14ac:dyDescent="0.2">
      <c r="A529" s="10">
        <v>45988</v>
      </c>
      <c r="B529" s="11" t="s">
        <v>481</v>
      </c>
      <c r="C529" s="11"/>
      <c r="D529" s="12">
        <v>1.2</v>
      </c>
      <c r="E529" s="12">
        <v>1.2</v>
      </c>
      <c r="F529" s="12">
        <v>0</v>
      </c>
      <c r="G529" s="11" t="s">
        <v>20</v>
      </c>
      <c r="H529" s="11" t="s">
        <v>21</v>
      </c>
    </row>
    <row r="530" spans="1:8" ht="11" customHeight="1" x14ac:dyDescent="0.2">
      <c r="A530" s="10">
        <v>45989</v>
      </c>
      <c r="B530" s="11" t="s">
        <v>479</v>
      </c>
      <c r="C530" s="11"/>
      <c r="D530" s="12">
        <v>0.48</v>
      </c>
      <c r="E530" s="12">
        <v>0.48</v>
      </c>
      <c r="F530" s="12">
        <v>0</v>
      </c>
      <c r="G530" s="11" t="s">
        <v>20</v>
      </c>
      <c r="H530" s="11" t="s">
        <v>58</v>
      </c>
    </row>
    <row r="531" spans="1:8" ht="11" customHeight="1" x14ac:dyDescent="0.2">
      <c r="A531" s="10">
        <v>45992</v>
      </c>
      <c r="B531" s="11" t="s">
        <v>481</v>
      </c>
      <c r="C531" s="11"/>
      <c r="D531" s="12">
        <v>41.85</v>
      </c>
      <c r="E531" s="12">
        <v>41.85</v>
      </c>
      <c r="F531" s="12">
        <v>0</v>
      </c>
      <c r="G531" s="11" t="s">
        <v>20</v>
      </c>
      <c r="H531" s="11" t="s">
        <v>21</v>
      </c>
    </row>
    <row r="532" spans="1:8" ht="11" customHeight="1" x14ac:dyDescent="0.2">
      <c r="A532" s="10">
        <v>45994</v>
      </c>
      <c r="B532" s="11" t="s">
        <v>479</v>
      </c>
      <c r="C532" s="11"/>
      <c r="D532" s="12">
        <v>63.48</v>
      </c>
      <c r="E532" s="12">
        <v>63.48</v>
      </c>
      <c r="F532" s="12">
        <v>0</v>
      </c>
      <c r="G532" s="11" t="s">
        <v>20</v>
      </c>
      <c r="H532" s="11" t="s">
        <v>58</v>
      </c>
    </row>
    <row r="533" spans="1:8" ht="11" customHeight="1" x14ac:dyDescent="0.2">
      <c r="A533" s="10">
        <v>45995</v>
      </c>
      <c r="B533" s="11" t="s">
        <v>479</v>
      </c>
      <c r="C533" s="11"/>
      <c r="D533" s="12">
        <v>0.23</v>
      </c>
      <c r="E533" s="12">
        <v>0.23</v>
      </c>
      <c r="F533" s="12">
        <v>0</v>
      </c>
      <c r="G533" s="11" t="s">
        <v>20</v>
      </c>
      <c r="H533" s="11" t="s">
        <v>58</v>
      </c>
    </row>
    <row r="534" spans="1:8" ht="11" customHeight="1" x14ac:dyDescent="0.2">
      <c r="A534" s="10">
        <v>45996</v>
      </c>
      <c r="B534" s="11" t="s">
        <v>479</v>
      </c>
      <c r="C534" s="11"/>
      <c r="D534" s="12">
        <v>0.35</v>
      </c>
      <c r="E534" s="12">
        <v>0.35</v>
      </c>
      <c r="F534" s="12">
        <v>0</v>
      </c>
      <c r="G534" s="11" t="s">
        <v>20</v>
      </c>
      <c r="H534" s="11" t="s">
        <v>58</v>
      </c>
    </row>
    <row r="535" spans="1:8" ht="11" customHeight="1" x14ac:dyDescent="0.2">
      <c r="A535" s="10">
        <v>45999</v>
      </c>
      <c r="B535" s="11" t="s">
        <v>479</v>
      </c>
      <c r="C535" s="11"/>
      <c r="D535" s="12">
        <v>0.62</v>
      </c>
      <c r="E535" s="12">
        <v>0.62</v>
      </c>
      <c r="F535" s="12">
        <v>0</v>
      </c>
      <c r="G535" s="11" t="s">
        <v>20</v>
      </c>
      <c r="H535" s="11" t="s">
        <v>58</v>
      </c>
    </row>
    <row r="536" spans="1:8" ht="11" customHeight="1" x14ac:dyDescent="0.2">
      <c r="A536" s="10">
        <v>46000</v>
      </c>
      <c r="B536" s="11" t="s">
        <v>479</v>
      </c>
      <c r="C536" s="11"/>
      <c r="D536" s="12">
        <v>0.52</v>
      </c>
      <c r="E536" s="12">
        <v>0.52</v>
      </c>
      <c r="F536" s="12">
        <v>0</v>
      </c>
      <c r="G536" s="11" t="s">
        <v>20</v>
      </c>
      <c r="H536" s="11" t="s">
        <v>58</v>
      </c>
    </row>
    <row r="537" spans="1:8" ht="11" customHeight="1" x14ac:dyDescent="0.2">
      <c r="A537" s="10">
        <v>46001</v>
      </c>
      <c r="B537" s="11" t="s">
        <v>479</v>
      </c>
      <c r="C537" s="11"/>
      <c r="D537" s="12">
        <v>0.18</v>
      </c>
      <c r="E537" s="12">
        <v>0.18</v>
      </c>
      <c r="F537" s="12">
        <v>0</v>
      </c>
      <c r="G537" s="11" t="s">
        <v>20</v>
      </c>
      <c r="H537" s="11" t="s">
        <v>58</v>
      </c>
    </row>
    <row r="538" spans="1:8" ht="11" customHeight="1" x14ac:dyDescent="0.2">
      <c r="A538" s="10">
        <v>46002</v>
      </c>
      <c r="B538" s="11" t="s">
        <v>479</v>
      </c>
      <c r="C538" s="11"/>
      <c r="D538" s="12">
        <v>0.5</v>
      </c>
      <c r="E538" s="12">
        <v>0.5</v>
      </c>
      <c r="F538" s="12">
        <v>0</v>
      </c>
      <c r="G538" s="11" t="s">
        <v>20</v>
      </c>
      <c r="H538" s="11" t="s">
        <v>58</v>
      </c>
    </row>
    <row r="539" spans="1:8" ht="11" customHeight="1" x14ac:dyDescent="0.2">
      <c r="A539" s="10">
        <v>46003</v>
      </c>
      <c r="B539" s="11" t="s">
        <v>479</v>
      </c>
      <c r="C539" s="11"/>
      <c r="D539" s="12">
        <v>0.22</v>
      </c>
      <c r="E539" s="12">
        <v>0.22</v>
      </c>
      <c r="F539" s="12">
        <v>0</v>
      </c>
      <c r="G539" s="11" t="s">
        <v>20</v>
      </c>
      <c r="H539" s="11" t="s">
        <v>58</v>
      </c>
    </row>
    <row r="540" spans="1:8" ht="11" customHeight="1" x14ac:dyDescent="0.2">
      <c r="A540" s="10">
        <v>46006</v>
      </c>
      <c r="B540" s="11" t="s">
        <v>479</v>
      </c>
      <c r="C540" s="11"/>
      <c r="D540" s="12">
        <v>0.65</v>
      </c>
      <c r="E540" s="12">
        <v>0.65</v>
      </c>
      <c r="F540" s="12">
        <v>0</v>
      </c>
      <c r="G540" s="11" t="s">
        <v>20</v>
      </c>
      <c r="H540" s="11" t="s">
        <v>58</v>
      </c>
    </row>
    <row r="541" spans="1:8" ht="11" customHeight="1" x14ac:dyDescent="0.2">
      <c r="A541" s="10">
        <v>46007</v>
      </c>
      <c r="B541" s="11" t="s">
        <v>479</v>
      </c>
      <c r="C541" s="11"/>
      <c r="D541" s="12">
        <v>0.22</v>
      </c>
      <c r="E541" s="12">
        <v>0.22</v>
      </c>
      <c r="F541" s="12">
        <v>0</v>
      </c>
      <c r="G541" s="11" t="s">
        <v>20</v>
      </c>
      <c r="H541" s="11" t="s">
        <v>58</v>
      </c>
    </row>
    <row r="542" spans="1:8" ht="11" customHeight="1" x14ac:dyDescent="0.2">
      <c r="A542" s="10">
        <v>46008</v>
      </c>
      <c r="B542" s="11" t="s">
        <v>479</v>
      </c>
      <c r="C542" s="11"/>
      <c r="D542" s="12">
        <v>0.32</v>
      </c>
      <c r="E542" s="12">
        <v>0.32</v>
      </c>
      <c r="F542" s="12">
        <v>0</v>
      </c>
      <c r="G542" s="11" t="s">
        <v>20</v>
      </c>
      <c r="H542" s="11" t="s">
        <v>58</v>
      </c>
    </row>
    <row r="543" spans="1:8" ht="11" customHeight="1" x14ac:dyDescent="0.2">
      <c r="A543" s="10">
        <v>46008</v>
      </c>
      <c r="B543" s="11" t="s">
        <v>481</v>
      </c>
      <c r="C543" s="11"/>
      <c r="D543" s="12">
        <v>0.88</v>
      </c>
      <c r="E543" s="12">
        <v>0.88</v>
      </c>
      <c r="F543" s="12">
        <v>0</v>
      </c>
      <c r="G543" s="11" t="s">
        <v>20</v>
      </c>
      <c r="H543" s="11" t="s">
        <v>21</v>
      </c>
    </row>
    <row r="544" spans="1:8" ht="11" customHeight="1" x14ac:dyDescent="0.2">
      <c r="A544" s="10">
        <v>46009</v>
      </c>
      <c r="B544" s="11" t="s">
        <v>479</v>
      </c>
      <c r="C544" s="11"/>
      <c r="D544" s="12">
        <v>0.45</v>
      </c>
      <c r="E544" s="12">
        <v>0.45</v>
      </c>
      <c r="F544" s="12">
        <v>0</v>
      </c>
      <c r="G544" s="11" t="s">
        <v>20</v>
      </c>
      <c r="H544" s="11" t="s">
        <v>58</v>
      </c>
    </row>
    <row r="545" spans="1:8" ht="11" customHeight="1" x14ac:dyDescent="0.2">
      <c r="A545" s="10">
        <v>46010</v>
      </c>
      <c r="B545" s="11" t="s">
        <v>479</v>
      </c>
      <c r="C545" s="11"/>
      <c r="D545" s="12">
        <v>7.0000000000000007E-2</v>
      </c>
      <c r="E545" s="12">
        <v>7.0000000000000007E-2</v>
      </c>
      <c r="F545" s="12">
        <v>0</v>
      </c>
      <c r="G545" s="11" t="s">
        <v>20</v>
      </c>
      <c r="H545" s="11" t="s">
        <v>58</v>
      </c>
    </row>
    <row r="546" spans="1:8" ht="11" customHeight="1" x14ac:dyDescent="0.2">
      <c r="A546" s="10">
        <v>46013</v>
      </c>
      <c r="B546" s="11" t="s">
        <v>479</v>
      </c>
      <c r="C546" s="11"/>
      <c r="D546" s="12">
        <v>0.39</v>
      </c>
      <c r="E546" s="12">
        <v>0.39</v>
      </c>
      <c r="F546" s="12">
        <v>0</v>
      </c>
      <c r="G546" s="11" t="s">
        <v>20</v>
      </c>
      <c r="H546" s="11" t="s">
        <v>58</v>
      </c>
    </row>
    <row r="547" spans="1:8" ht="11" customHeight="1" x14ac:dyDescent="0.2">
      <c r="A547" s="10">
        <v>46014</v>
      </c>
      <c r="B547" s="11" t="s">
        <v>479</v>
      </c>
      <c r="C547" s="11"/>
      <c r="D547" s="12">
        <v>0.19</v>
      </c>
      <c r="E547" s="12">
        <v>0.19</v>
      </c>
      <c r="F547" s="12">
        <v>0</v>
      </c>
      <c r="G547" s="11" t="s">
        <v>20</v>
      </c>
      <c r="H547" s="11" t="s">
        <v>58</v>
      </c>
    </row>
    <row r="548" spans="1:8" ht="11" customHeight="1" x14ac:dyDescent="0.2">
      <c r="A548" s="10">
        <v>46015</v>
      </c>
      <c r="B548" s="11" t="s">
        <v>479</v>
      </c>
      <c r="C548" s="11"/>
      <c r="D548" s="12">
        <v>0.33</v>
      </c>
      <c r="E548" s="12">
        <v>0.33</v>
      </c>
      <c r="F548" s="12">
        <v>0</v>
      </c>
      <c r="G548" s="11" t="s">
        <v>20</v>
      </c>
      <c r="H548" s="11" t="s">
        <v>58</v>
      </c>
    </row>
    <row r="549" spans="1:8" ht="11" customHeight="1" x14ac:dyDescent="0.2">
      <c r="A549" s="10">
        <v>46021</v>
      </c>
      <c r="B549" s="11" t="s">
        <v>479</v>
      </c>
      <c r="C549" s="11"/>
      <c r="D549" s="12">
        <v>0.25</v>
      </c>
      <c r="E549" s="12">
        <v>0.25</v>
      </c>
      <c r="F549" s="12">
        <v>0</v>
      </c>
      <c r="G549" s="11" t="s">
        <v>20</v>
      </c>
      <c r="H549" s="11" t="s">
        <v>58</v>
      </c>
    </row>
    <row r="550" spans="1:8" ht="11" customHeight="1" x14ac:dyDescent="0.2">
      <c r="A550" s="10">
        <v>46022</v>
      </c>
      <c r="B550" s="11" t="s">
        <v>479</v>
      </c>
      <c r="C550" s="11"/>
      <c r="D550" s="12">
        <v>0.98</v>
      </c>
      <c r="E550" s="12">
        <v>0.98</v>
      </c>
      <c r="F550" s="12">
        <v>0</v>
      </c>
      <c r="G550" s="11" t="s">
        <v>20</v>
      </c>
      <c r="H550" s="11" t="s">
        <v>58</v>
      </c>
    </row>
    <row r="551" spans="1:8" ht="11" customHeight="1" x14ac:dyDescent="0.2">
      <c r="A551" s="13" t="s">
        <v>482</v>
      </c>
      <c r="B551" s="13"/>
      <c r="C551" s="13"/>
      <c r="D551" s="14">
        <f>SUM(D481:D550)</f>
        <v>284.14000000000004</v>
      </c>
      <c r="E551" s="14">
        <f>SUM(E481:E550)</f>
        <v>284.14000000000004</v>
      </c>
      <c r="F551" s="14">
        <f>SUM(F481:F550)</f>
        <v>0</v>
      </c>
      <c r="G551" s="13"/>
      <c r="H551" s="13"/>
    </row>
    <row r="552" spans="1:8" ht="13.45" customHeight="1" x14ac:dyDescent="0.2"/>
    <row r="553" spans="1:8" s="3" customFormat="1" ht="12.15" customHeight="1" x14ac:dyDescent="0.2">
      <c r="A553" s="6" t="s">
        <v>483</v>
      </c>
      <c r="B553" s="6"/>
      <c r="C553" s="6"/>
      <c r="D553" s="6"/>
      <c r="E553" s="6"/>
      <c r="F553" s="6"/>
      <c r="G553" s="6"/>
      <c r="H553" s="6"/>
    </row>
    <row r="554" spans="1:8" ht="11" customHeight="1" x14ac:dyDescent="0.2">
      <c r="A554" s="7">
        <v>45989</v>
      </c>
      <c r="B554" s="8" t="s">
        <v>484</v>
      </c>
      <c r="C554" s="8" t="s">
        <v>485</v>
      </c>
      <c r="D554" s="9">
        <v>500</v>
      </c>
      <c r="E554" s="9">
        <v>500</v>
      </c>
      <c r="F554" s="9">
        <v>0</v>
      </c>
      <c r="G554" s="8" t="s">
        <v>392</v>
      </c>
      <c r="H554" s="8" t="s">
        <v>247</v>
      </c>
    </row>
    <row r="555" spans="1:8" ht="11" customHeight="1" x14ac:dyDescent="0.2">
      <c r="A555" s="13" t="s">
        <v>486</v>
      </c>
      <c r="B555" s="13"/>
      <c r="C555" s="13"/>
      <c r="D555" s="14">
        <f>D554</f>
        <v>500</v>
      </c>
      <c r="E555" s="14">
        <f>E554</f>
        <v>500</v>
      </c>
      <c r="F555" s="14">
        <f>F554</f>
        <v>0</v>
      </c>
      <c r="G555" s="13"/>
      <c r="H555" s="13"/>
    </row>
    <row r="556" spans="1:8" ht="13.45" customHeight="1" x14ac:dyDescent="0.2"/>
    <row r="557" spans="1:8" s="3" customFormat="1" ht="12.15" customHeight="1" x14ac:dyDescent="0.2">
      <c r="A557" s="6" t="s">
        <v>487</v>
      </c>
      <c r="B557" s="6"/>
      <c r="C557" s="6"/>
      <c r="D557" s="6"/>
      <c r="E557" s="6"/>
      <c r="F557" s="6"/>
      <c r="G557" s="6"/>
      <c r="H557" s="6"/>
    </row>
    <row r="558" spans="1:8" ht="11" customHeight="1" x14ac:dyDescent="0.2">
      <c r="A558" s="7">
        <v>45933</v>
      </c>
      <c r="B558" s="8" t="s">
        <v>488</v>
      </c>
      <c r="C558" s="8" t="s">
        <v>489</v>
      </c>
      <c r="D558" s="9">
        <v>5000</v>
      </c>
      <c r="E558" s="9">
        <v>5000</v>
      </c>
      <c r="F558" s="9">
        <v>0</v>
      </c>
      <c r="G558" s="8" t="s">
        <v>490</v>
      </c>
      <c r="H558" s="8" t="s">
        <v>491</v>
      </c>
    </row>
    <row r="559" spans="1:8" ht="11" customHeight="1" x14ac:dyDescent="0.2">
      <c r="A559" s="10">
        <v>45989</v>
      </c>
      <c r="B559" s="11" t="s">
        <v>488</v>
      </c>
      <c r="C559" s="11" t="s">
        <v>453</v>
      </c>
      <c r="D559" s="12">
        <v>250</v>
      </c>
      <c r="E559" s="12">
        <v>250</v>
      </c>
      <c r="F559" s="12">
        <v>0</v>
      </c>
      <c r="G559" s="11" t="s">
        <v>392</v>
      </c>
      <c r="H559" s="11" t="s">
        <v>247</v>
      </c>
    </row>
    <row r="560" spans="1:8" ht="11" customHeight="1" x14ac:dyDescent="0.2">
      <c r="A560" s="13" t="s">
        <v>492</v>
      </c>
      <c r="B560" s="13"/>
      <c r="C560" s="13"/>
      <c r="D560" s="14">
        <f>SUM(D558:D559)</f>
        <v>5250</v>
      </c>
      <c r="E560" s="14">
        <f>SUM(E558:E559)</f>
        <v>5250</v>
      </c>
      <c r="F560" s="14">
        <f>SUM(F558:F559)</f>
        <v>0</v>
      </c>
      <c r="G560" s="13"/>
      <c r="H560" s="13"/>
    </row>
    <row r="561" spans="1:8" ht="13.45" customHeight="1" x14ac:dyDescent="0.2"/>
    <row r="562" spans="1:8" s="3" customFormat="1" ht="12.15" customHeight="1" x14ac:dyDescent="0.2">
      <c r="A562" s="6" t="s">
        <v>493</v>
      </c>
      <c r="B562" s="6"/>
      <c r="C562" s="6"/>
      <c r="D562" s="6"/>
      <c r="E562" s="6"/>
      <c r="F562" s="6"/>
      <c r="G562" s="6"/>
      <c r="H562" s="6"/>
    </row>
    <row r="563" spans="1:8" ht="11" customHeight="1" x14ac:dyDescent="0.2">
      <c r="A563" s="7">
        <v>45961</v>
      </c>
      <c r="B563" s="8" t="s">
        <v>494</v>
      </c>
      <c r="C563" s="8" t="s">
        <v>495</v>
      </c>
      <c r="D563" s="9">
        <v>63.75</v>
      </c>
      <c r="E563" s="9">
        <v>63.75</v>
      </c>
      <c r="F563" s="9">
        <v>0</v>
      </c>
      <c r="G563" s="8" t="s">
        <v>496</v>
      </c>
      <c r="H563" s="8" t="s">
        <v>234</v>
      </c>
    </row>
    <row r="564" spans="1:8" ht="11" customHeight="1" x14ac:dyDescent="0.2">
      <c r="A564" s="13" t="s">
        <v>497</v>
      </c>
      <c r="B564" s="13"/>
      <c r="C564" s="13"/>
      <c r="D564" s="14">
        <f>D563</f>
        <v>63.75</v>
      </c>
      <c r="E564" s="14">
        <f>E563</f>
        <v>63.75</v>
      </c>
      <c r="F564" s="14">
        <f>F563</f>
        <v>0</v>
      </c>
      <c r="G564" s="13"/>
      <c r="H564" s="13"/>
    </row>
    <row r="565" spans="1:8" ht="13.45" customHeight="1" x14ac:dyDescent="0.2"/>
    <row r="566" spans="1:8" ht="11" customHeight="1" x14ac:dyDescent="0.2">
      <c r="A566" s="15" t="s">
        <v>498</v>
      </c>
      <c r="B566" s="15"/>
      <c r="C566" s="15"/>
      <c r="D566" s="16">
        <f>SUM(D9:D565)/2</f>
        <v>286128.17999999964</v>
      </c>
      <c r="E566" s="16">
        <f t="shared" ref="E566:F566" si="0">SUM(E9:E565)/2</f>
        <v>245671.58999999979</v>
      </c>
      <c r="F566" s="16">
        <f t="shared" si="0"/>
        <v>40456.589999999989</v>
      </c>
      <c r="G566" s="15"/>
      <c r="H566" s="15"/>
    </row>
  </sheetData>
  <pageMargins left="0.7" right="0.7" top="0.75" bottom="0.75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1881a0-03ba-43ed-88d3-cce700b8c05f" xsi:nil="true"/>
    <lcf76f155ced4ddcb4097134ff3c332f xmlns="76abc529-0910-44a6-bb7e-a607c2ef841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6B5AFF63ADD439BF3AEC71FCC202F" ma:contentTypeVersion="21" ma:contentTypeDescription="Create a new document." ma:contentTypeScope="" ma:versionID="ab3e4e2465fb5e90a2dedcc368877e11">
  <xsd:schema xmlns:xsd="http://www.w3.org/2001/XMLSchema" xmlns:xs="http://www.w3.org/2001/XMLSchema" xmlns:p="http://schemas.microsoft.com/office/2006/metadata/properties" xmlns:ns2="c01881a0-03ba-43ed-88d3-cce700b8c05f" xmlns:ns3="76abc529-0910-44a6-bb7e-a607c2ef8419" targetNamespace="http://schemas.microsoft.com/office/2006/metadata/properties" ma:root="true" ma:fieldsID="db7474690f8d6dc41da65a1f31b55b8b" ns2:_="" ns3:_="">
    <xsd:import namespace="c01881a0-03ba-43ed-88d3-cce700b8c05f"/>
    <xsd:import namespace="76abc529-0910-44a6-bb7e-a607c2ef8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881a0-03ba-43ed-88d3-cce700b8c0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b5e71ce4-a3a0-44b8-8039-8b8ec7327f2f}" ma:internalName="TaxCatchAll" ma:showField="CatchAllData" ma:web="c01881a0-03ba-43ed-88d3-cce700b8c0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bc529-0910-44a6-bb7e-a607c2ef8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b19eefe-14fb-42ba-ab2c-511f275cc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895013-4BC8-4914-8EEA-66E78D3230A7}">
  <ds:schemaRefs>
    <ds:schemaRef ds:uri="http://schemas.microsoft.com/office/2006/metadata/properties"/>
    <ds:schemaRef ds:uri="http://schemas.microsoft.com/office/infopath/2007/PartnerControls"/>
    <ds:schemaRef ds:uri="c01881a0-03ba-43ed-88d3-cce700b8c05f"/>
    <ds:schemaRef ds:uri="76abc529-0910-44a6-bb7e-a607c2ef8419"/>
  </ds:schemaRefs>
</ds:datastoreItem>
</file>

<file path=customXml/itemProps2.xml><?xml version="1.0" encoding="utf-8"?>
<ds:datastoreItem xmlns:ds="http://schemas.openxmlformats.org/officeDocument/2006/customXml" ds:itemID="{7EFC7FB5-F2E8-417F-B423-C17EA5FE5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881a0-03ba-43ed-88d3-cce700b8c05f"/>
    <ds:schemaRef ds:uri="76abc529-0910-44a6-bb7e-a607c2ef8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F918E7-2A74-471B-852F-3410848B8B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Gay</dc:creator>
  <cp:lastModifiedBy>Kim Gay</cp:lastModifiedBy>
  <cp:lastPrinted>2026-01-15T11:13:25Z</cp:lastPrinted>
  <dcterms:created xsi:type="dcterms:W3CDTF">2026-01-14T15:51:00Z</dcterms:created>
  <dcterms:modified xsi:type="dcterms:W3CDTF">2026-01-15T15:18:10Z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0x0101005B16B5AFF63ADD439BF3AEC71FCC202F</vt:lpwstr>
  </property>
  <property fmtid="{D5CDD505-2E9C-101B-9397-08002B2CF9AE}" pid="3" name="MediaServiceImageTags">
    <vt:lpwstr/>
  </property>
</Properties>
</file>