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cornwallservices-my.sharepoint.com/personal/jessica_lewis_cornwall_gov_uk/Documents/Documents/"/>
    </mc:Choice>
  </mc:AlternateContent>
  <xr:revisionPtr revIDLastSave="3" documentId="8_{EE0A5ACB-38D2-4809-8583-91B8DD26F38D}" xr6:coauthVersionLast="47" xr6:coauthVersionMax="47" xr10:uidLastSave="{D09138D7-32E4-4B0D-8CFE-A3A8B53AFA99}"/>
  <bookViews>
    <workbookView xWindow="-120" yWindow="-120" windowWidth="15600" windowHeight="11040" xr2:uid="{00000000-000D-0000-FFFF-FFFF00000000}"/>
  </bookViews>
  <sheets>
    <sheet name="Account Transaction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1" i="1" l="1"/>
  <c r="E351" i="1"/>
  <c r="E1048576" i="1" s="1"/>
  <c r="F351" i="1"/>
  <c r="D350" i="1"/>
  <c r="E350" i="1"/>
  <c r="F350" i="1"/>
  <c r="D256" i="1"/>
  <c r="E256" i="1"/>
  <c r="F256" i="1"/>
  <c r="F62" i="1"/>
  <c r="D62" i="1"/>
  <c r="E62" i="1"/>
  <c r="F348" i="1"/>
  <c r="E348" i="1"/>
  <c r="D348" i="1"/>
  <c r="F344" i="1"/>
  <c r="E344" i="1"/>
  <c r="D344" i="1"/>
  <c r="F337" i="1"/>
  <c r="E337" i="1"/>
  <c r="D337" i="1"/>
  <c r="F333" i="1"/>
  <c r="E333" i="1"/>
  <c r="D333" i="1"/>
  <c r="F328" i="1"/>
  <c r="E328" i="1"/>
  <c r="D328" i="1"/>
  <c r="F322" i="1"/>
  <c r="E322" i="1"/>
  <c r="D322" i="1"/>
  <c r="F317" i="1"/>
  <c r="E317" i="1"/>
  <c r="D317" i="1"/>
  <c r="F313" i="1"/>
  <c r="E313" i="1"/>
  <c r="D313" i="1"/>
  <c r="F308" i="1"/>
  <c r="E308" i="1"/>
  <c r="D308" i="1"/>
  <c r="F303" i="1"/>
  <c r="E303" i="1"/>
  <c r="D303" i="1"/>
  <c r="F299" i="1"/>
  <c r="E299" i="1"/>
  <c r="D299" i="1"/>
  <c r="F286" i="1"/>
  <c r="E286" i="1"/>
  <c r="D286" i="1"/>
  <c r="F281" i="1"/>
  <c r="E281" i="1"/>
  <c r="D281" i="1"/>
  <c r="F268" i="1"/>
  <c r="E268" i="1"/>
  <c r="D268" i="1"/>
  <c r="F261" i="1"/>
  <c r="E261" i="1"/>
  <c r="D261" i="1"/>
  <c r="F252" i="1"/>
  <c r="E252" i="1"/>
  <c r="D252" i="1"/>
  <c r="F246" i="1"/>
  <c r="E246" i="1"/>
  <c r="D246" i="1"/>
  <c r="F242" i="1"/>
  <c r="E242" i="1"/>
  <c r="D242" i="1"/>
  <c r="F236" i="1"/>
  <c r="E236" i="1"/>
  <c r="D236" i="1"/>
  <c r="F232" i="1"/>
  <c r="E232" i="1"/>
  <c r="D232" i="1"/>
  <c r="F223" i="1"/>
  <c r="E223" i="1"/>
  <c r="D223" i="1"/>
  <c r="F215" i="1"/>
  <c r="E215" i="1"/>
  <c r="D215" i="1"/>
  <c r="F206" i="1"/>
  <c r="E206" i="1"/>
  <c r="D206" i="1"/>
  <c r="F201" i="1"/>
  <c r="E201" i="1"/>
  <c r="D201" i="1"/>
  <c r="F197" i="1"/>
  <c r="E197" i="1"/>
  <c r="D197" i="1"/>
  <c r="F192" i="1"/>
  <c r="E192" i="1"/>
  <c r="D192" i="1"/>
  <c r="F184" i="1"/>
  <c r="E184" i="1"/>
  <c r="D184" i="1"/>
  <c r="F179" i="1"/>
  <c r="E179" i="1"/>
  <c r="D179" i="1"/>
  <c r="F171" i="1"/>
  <c r="E171" i="1"/>
  <c r="D171" i="1"/>
  <c r="F165" i="1"/>
  <c r="E165" i="1"/>
  <c r="D165" i="1"/>
  <c r="F156" i="1"/>
  <c r="E156" i="1"/>
  <c r="D156" i="1"/>
  <c r="F151" i="1"/>
  <c r="E151" i="1"/>
  <c r="D151" i="1"/>
  <c r="F139" i="1"/>
  <c r="E139" i="1"/>
  <c r="D139" i="1"/>
  <c r="F119" i="1"/>
  <c r="E119" i="1"/>
  <c r="D119" i="1"/>
  <c r="F115" i="1"/>
  <c r="E115" i="1"/>
  <c r="D115" i="1"/>
  <c r="F94" i="1"/>
  <c r="E94" i="1"/>
  <c r="D94" i="1"/>
  <c r="F89" i="1"/>
  <c r="E89" i="1"/>
  <c r="D89" i="1"/>
  <c r="F82" i="1"/>
  <c r="E82" i="1"/>
  <c r="D82" i="1"/>
  <c r="F74" i="1"/>
  <c r="E74" i="1"/>
  <c r="D74" i="1"/>
  <c r="F67" i="1"/>
  <c r="E67" i="1"/>
  <c r="D67" i="1"/>
  <c r="F53" i="1"/>
  <c r="E53" i="1"/>
  <c r="D53" i="1"/>
  <c r="F40" i="1"/>
  <c r="E40" i="1"/>
  <c r="D40" i="1"/>
  <c r="F34" i="1"/>
  <c r="E34" i="1"/>
  <c r="D34" i="1"/>
  <c r="F19" i="1"/>
  <c r="E19" i="1"/>
  <c r="D19" i="1"/>
  <c r="F10" i="1"/>
  <c r="E10" i="1"/>
  <c r="D10" i="1"/>
</calcChain>
</file>

<file path=xl/sharedStrings.xml><?xml version="1.0" encoding="utf-8"?>
<sst xmlns="http://schemas.openxmlformats.org/spreadsheetml/2006/main" count="999" uniqueCount="372">
  <si>
    <t>Account Transactions</t>
  </si>
  <si>
    <t>St Austell Town Council</t>
  </si>
  <si>
    <t>For the period 1 January 2026 to 31 March 2026</t>
  </si>
  <si>
    <t>Cash Basis</t>
  </si>
  <si>
    <t>Date</t>
  </si>
  <si>
    <t>Description</t>
  </si>
  <si>
    <t>Reference</t>
  </si>
  <si>
    <t>Gross</t>
  </si>
  <si>
    <t>Net</t>
  </si>
  <si>
    <t>VAT</t>
  </si>
  <si>
    <t>Account Code</t>
  </si>
  <si>
    <t>Account</t>
  </si>
  <si>
    <t>Cost Centre</t>
  </si>
  <si>
    <t>Prepayments 31.03.26 - Prepayments 31.03.26</t>
  </si>
  <si>
    <t>#32408</t>
  </si>
  <si>
    <t>485</t>
  </si>
  <si>
    <t>Insurances</t>
  </si>
  <si>
    <t>General Administration</t>
  </si>
  <si>
    <t>480</t>
  </si>
  <si>
    <t>Contract Payments</t>
  </si>
  <si>
    <t>Priory Car Park</t>
  </si>
  <si>
    <t>Total</t>
  </si>
  <si>
    <t>465</t>
  </si>
  <si>
    <t>IT / Communications</t>
  </si>
  <si>
    <t>AIBMS</t>
  </si>
  <si>
    <t>AIBMS - Card Transaction charges November 2025</t>
  </si>
  <si>
    <t>494</t>
  </si>
  <si>
    <t>Miscellaneous Expenses</t>
  </si>
  <si>
    <t>AIBMS - Card Transaction Charges November 2025</t>
  </si>
  <si>
    <t>AIBMS - Card Transaction charges January 2026</t>
  </si>
  <si>
    <t>AIBMS - Card Transaction charges February 2026</t>
  </si>
  <si>
    <t>AIBMS - Card Transactions Feb 2026</t>
  </si>
  <si>
    <t>Total AIBMS</t>
  </si>
  <si>
    <t>441</t>
  </si>
  <si>
    <t>Contract Hire and Operating Leases</t>
  </si>
  <si>
    <t>Other Parks and Open Spaces</t>
  </si>
  <si>
    <t>Allstar Business Solutions</t>
  </si>
  <si>
    <t>Payment: Allstar Business Solutions</t>
  </si>
  <si>
    <t>E2021401267</t>
  </si>
  <si>
    <t>445</t>
  </si>
  <si>
    <t>Fuel</t>
  </si>
  <si>
    <t>Transport and Plant</t>
  </si>
  <si>
    <t>E2021453597</t>
  </si>
  <si>
    <t>E2021470827</t>
  </si>
  <si>
    <t>E2021506494</t>
  </si>
  <si>
    <t>E2021529561</t>
  </si>
  <si>
    <t>E2021573109</t>
  </si>
  <si>
    <t>E2021607766</t>
  </si>
  <si>
    <t>E2021635802</t>
  </si>
  <si>
    <t>E2021659917</t>
  </si>
  <si>
    <t>E2021711092</t>
  </si>
  <si>
    <t>449</t>
  </si>
  <si>
    <t>Repairs/ Maintenance-Vehicles/Plant</t>
  </si>
  <si>
    <t>E2021765584</t>
  </si>
  <si>
    <t>Total Allstar Business Solutions</t>
  </si>
  <si>
    <t>489</t>
  </si>
  <si>
    <t>Protective Clothing</t>
  </si>
  <si>
    <t>Events</t>
  </si>
  <si>
    <t>Amberol Limited</t>
  </si>
  <si>
    <t>Payment: Amberol Limited</t>
  </si>
  <si>
    <t>0000025835</t>
  </si>
  <si>
    <t>Town Centre Revitalisation Project</t>
  </si>
  <si>
    <t>Total Amberol Limited</t>
  </si>
  <si>
    <t>Library</t>
  </si>
  <si>
    <t>Civic Ceremonial</t>
  </si>
  <si>
    <t>APS Construction Services Limited</t>
  </si>
  <si>
    <t>Payment: APS Construction Services Limited</t>
  </si>
  <si>
    <t>4057</t>
  </si>
  <si>
    <t>4058</t>
  </si>
  <si>
    <t>408</t>
  </si>
  <si>
    <t>Repairs / Maintenance Premises</t>
  </si>
  <si>
    <t>Priory Toilets</t>
  </si>
  <si>
    <t>4080</t>
  </si>
  <si>
    <t>4086</t>
  </si>
  <si>
    <t>APS Construction Services Limited - Toilet cleaning duplicated payment</t>
  </si>
  <si>
    <t>4101</t>
  </si>
  <si>
    <t>APS Construction Services Limited - Toilet cleaning duplicated payment refund</t>
  </si>
  <si>
    <t>4126</t>
  </si>
  <si>
    <t>4148</t>
  </si>
  <si>
    <t>Total APS Construction Services Limited</t>
  </si>
  <si>
    <t>478</t>
  </si>
  <si>
    <t>Miscellaneous Grants</t>
  </si>
  <si>
    <t>Stable Block/Pondhu House</t>
  </si>
  <si>
    <t>Beaver Teeth Services</t>
  </si>
  <si>
    <t>Payment: Beaver Teeth Services</t>
  </si>
  <si>
    <t>SI-15411</t>
  </si>
  <si>
    <t>429</t>
  </si>
  <si>
    <t>Grounds Maintenance Supplies</t>
  </si>
  <si>
    <t>SI-15567</t>
  </si>
  <si>
    <t>Total Beaver Teeth Services</t>
  </si>
  <si>
    <t>Biffa</t>
  </si>
  <si>
    <t>Payment: Biffa</t>
  </si>
  <si>
    <t>5221C20722</t>
  </si>
  <si>
    <t>Total Biffa</t>
  </si>
  <si>
    <t>Biffa Waste Services Ltd</t>
  </si>
  <si>
    <t>Payment: Biffa Waste Services Ltd</t>
  </si>
  <si>
    <t>522C102293</t>
  </si>
  <si>
    <t>522C111399</t>
  </si>
  <si>
    <t>522C111393</t>
  </si>
  <si>
    <t>522C120721</t>
  </si>
  <si>
    <t>Total Biffa Waste Services Ltd</t>
  </si>
  <si>
    <t>418</t>
  </si>
  <si>
    <t>Electricity</t>
  </si>
  <si>
    <t>BT</t>
  </si>
  <si>
    <t>Payment: BT</t>
  </si>
  <si>
    <t>M116 VS</t>
  </si>
  <si>
    <t>M117 ZE</t>
  </si>
  <si>
    <t>M11820</t>
  </si>
  <si>
    <t>Total BT</t>
  </si>
  <si>
    <t>Complete Property Solutions</t>
  </si>
  <si>
    <t>Payment: Complete Property Solutions</t>
  </si>
  <si>
    <t>605</t>
  </si>
  <si>
    <t>607</t>
  </si>
  <si>
    <t>608</t>
  </si>
  <si>
    <t>609</t>
  </si>
  <si>
    <t>Total Complete Property Solutions</t>
  </si>
  <si>
    <t>Complete Weed Control (SW)</t>
  </si>
  <si>
    <t>Payment: Complete Weed Control (SW)</t>
  </si>
  <si>
    <t>SW4060</t>
  </si>
  <si>
    <t>Total Complete Weed Control (SW)</t>
  </si>
  <si>
    <t>Cornwall Council</t>
  </si>
  <si>
    <t>Payment: Cornwall Council</t>
  </si>
  <si>
    <t>803010122-2025/26-7</t>
  </si>
  <si>
    <t>416</t>
  </si>
  <si>
    <t>Rates</t>
  </si>
  <si>
    <t>802635724-2025/26-10</t>
  </si>
  <si>
    <t>80262013X-2025/26-10</t>
  </si>
  <si>
    <t>8100645781</t>
  </si>
  <si>
    <t>8100645842</t>
  </si>
  <si>
    <t>8100645616</t>
  </si>
  <si>
    <t>412</t>
  </si>
  <si>
    <t>Rent / Room Hire</t>
  </si>
  <si>
    <t>8100650536</t>
  </si>
  <si>
    <t>802635724-2025/26-11</t>
  </si>
  <si>
    <t>80262013X-2025/26-11</t>
  </si>
  <si>
    <t>8100654437</t>
  </si>
  <si>
    <t>8100654106</t>
  </si>
  <si>
    <t>802635724-2025/26-12</t>
  </si>
  <si>
    <t>80262013X-2025/26-12</t>
  </si>
  <si>
    <t>CC 17.03.26</t>
  </si>
  <si>
    <t>8100667069</t>
  </si>
  <si>
    <t>Total Cornwall Council</t>
  </si>
  <si>
    <t>Cornwall International Male Choral Festival</t>
  </si>
  <si>
    <t>Payment: Cornwall International Male Choral Festival</t>
  </si>
  <si>
    <t xml:space="preserve">Grant </t>
  </si>
  <si>
    <t>479</t>
  </si>
  <si>
    <t>Small Grants Scheme</t>
  </si>
  <si>
    <t>Misc. Projects/Grants</t>
  </si>
  <si>
    <t>Total Cornwall International Male Choral Festival</t>
  </si>
  <si>
    <t>D May &amp; Son Ltd</t>
  </si>
  <si>
    <t>Payment: D May &amp; Son Ltd</t>
  </si>
  <si>
    <t>68735</t>
  </si>
  <si>
    <t>67668</t>
  </si>
  <si>
    <t>72914</t>
  </si>
  <si>
    <t>72867</t>
  </si>
  <si>
    <t>35432</t>
  </si>
  <si>
    <t>74178</t>
  </si>
  <si>
    <t>36736</t>
  </si>
  <si>
    <t>73128</t>
  </si>
  <si>
    <t>73081</t>
  </si>
  <si>
    <t>73755</t>
  </si>
  <si>
    <t>74784</t>
  </si>
  <si>
    <t>37468</t>
  </si>
  <si>
    <t>75471</t>
  </si>
  <si>
    <t>Total D May &amp; Son Ltd</t>
  </si>
  <si>
    <t>Driveline (GB) Ltd</t>
  </si>
  <si>
    <t>Payment: Driveline (GB) Ltd</t>
  </si>
  <si>
    <t>H1126141</t>
  </si>
  <si>
    <t>H1126212</t>
  </si>
  <si>
    <t>1447880</t>
  </si>
  <si>
    <t>1448103</t>
  </si>
  <si>
    <t>1448180</t>
  </si>
  <si>
    <t>1448305</t>
  </si>
  <si>
    <t>H1126386</t>
  </si>
  <si>
    <t>Total Driveline (GB) Ltd</t>
  </si>
  <si>
    <t>Minutes CC/25/48</t>
  </si>
  <si>
    <t>Edie's</t>
  </si>
  <si>
    <t>Payment: Edie's</t>
  </si>
  <si>
    <t>019565</t>
  </si>
  <si>
    <t>Mayor's Charity</t>
  </si>
  <si>
    <t>Total Edie's</t>
  </si>
  <si>
    <t>425</t>
  </si>
  <si>
    <t>Cleaning &amp; Domestic Supplies</t>
  </si>
  <si>
    <t>Enerveo</t>
  </si>
  <si>
    <t>Payment: Enerveo</t>
  </si>
  <si>
    <t>900059295</t>
  </si>
  <si>
    <t>20037400</t>
  </si>
  <si>
    <t>CCTV</t>
  </si>
  <si>
    <t>900060196</t>
  </si>
  <si>
    <t>900060796</t>
  </si>
  <si>
    <t>Total Enerveo</t>
  </si>
  <si>
    <t>Engie Power Limited</t>
  </si>
  <si>
    <t>Payment: Engie Power Limited</t>
  </si>
  <si>
    <t>2-05751902</t>
  </si>
  <si>
    <t>2-05836195</t>
  </si>
  <si>
    <t>2-05898246</t>
  </si>
  <si>
    <t>Total Engie Power Limited</t>
  </si>
  <si>
    <t>FindParkPay Ltd</t>
  </si>
  <si>
    <t>Payment: FindParkPay Ltd</t>
  </si>
  <si>
    <t>000062</t>
  </si>
  <si>
    <t>000065</t>
  </si>
  <si>
    <t>SA-0718</t>
  </si>
  <si>
    <t>1008</t>
  </si>
  <si>
    <t>Total FindParkPay Ltd</t>
  </si>
  <si>
    <t>Flowbird Smart City UK Limited</t>
  </si>
  <si>
    <t>Payment: Flowbird Smart City UK Limited</t>
  </si>
  <si>
    <t>UI00023191</t>
  </si>
  <si>
    <t>UI00023774</t>
  </si>
  <si>
    <t>Total Flowbird Smart City UK Limited</t>
  </si>
  <si>
    <t>G4S</t>
  </si>
  <si>
    <t>Payment: G4S</t>
  </si>
  <si>
    <t>2025122270</t>
  </si>
  <si>
    <t>2026012214</t>
  </si>
  <si>
    <t>2026022202</t>
  </si>
  <si>
    <t>Total G4S</t>
  </si>
  <si>
    <t>Garden Services (SW) Ltd</t>
  </si>
  <si>
    <t>Payment: Garden Services (SW) Ltd</t>
  </si>
  <si>
    <t>StAustell/185</t>
  </si>
  <si>
    <t>StAustell/184</t>
  </si>
  <si>
    <t>Total Garden Services (SW) Ltd</t>
  </si>
  <si>
    <t>Glendale</t>
  </si>
  <si>
    <t>Payment: Glendale</t>
  </si>
  <si>
    <t>GC421-5380</t>
  </si>
  <si>
    <t>Truro Road Park</t>
  </si>
  <si>
    <t>Total Glendale</t>
  </si>
  <si>
    <t>Glendale Countryside Ltd</t>
  </si>
  <si>
    <t>Payment: Glendale Countryside Ltd</t>
  </si>
  <si>
    <t>GC421-5228</t>
  </si>
  <si>
    <t>GC421-5229</t>
  </si>
  <si>
    <t>Total Glendale Countryside Ltd</t>
  </si>
  <si>
    <t>Poltair Park</t>
  </si>
  <si>
    <t>Grant</t>
  </si>
  <si>
    <t>ITEC</t>
  </si>
  <si>
    <t>Payment: ITEC</t>
  </si>
  <si>
    <t>1163319</t>
  </si>
  <si>
    <t>469</t>
  </si>
  <si>
    <t>Printing and Stationery</t>
  </si>
  <si>
    <t>CWI178848</t>
  </si>
  <si>
    <t>1170726</t>
  </si>
  <si>
    <t>CWI179891</t>
  </si>
  <si>
    <t>1178432</t>
  </si>
  <si>
    <t>CWI181144</t>
  </si>
  <si>
    <t>Total ITEC</t>
  </si>
  <si>
    <t>Kent County Council</t>
  </si>
  <si>
    <t>Payment: Kent County Council</t>
  </si>
  <si>
    <t>G10275483</t>
  </si>
  <si>
    <t>420</t>
  </si>
  <si>
    <t>Gas</t>
  </si>
  <si>
    <t>E10305578</t>
  </si>
  <si>
    <t>E10305631</t>
  </si>
  <si>
    <t>G10324577</t>
  </si>
  <si>
    <t>G10368313</t>
  </si>
  <si>
    <t>Total Kent County Council</t>
  </si>
  <si>
    <t>Logical Cleaning Solutions</t>
  </si>
  <si>
    <t>Payment: Logical Cleaning Solutions</t>
  </si>
  <si>
    <t>INV-8732</t>
  </si>
  <si>
    <t>INV-8756</t>
  </si>
  <si>
    <t>INV-8822</t>
  </si>
  <si>
    <t>INV-8853</t>
  </si>
  <si>
    <t>INV-8899</t>
  </si>
  <si>
    <t>INV-8927</t>
  </si>
  <si>
    <t>Total Logical Cleaning Solutions</t>
  </si>
  <si>
    <t>Mei Loci</t>
  </si>
  <si>
    <t>Payment: Mei Loci</t>
  </si>
  <si>
    <t>2688</t>
  </si>
  <si>
    <t>Total Mei Loci</t>
  </si>
  <si>
    <t>Miller Commercial</t>
  </si>
  <si>
    <t>Payment: Miller Commercial</t>
  </si>
  <si>
    <t>6383</t>
  </si>
  <si>
    <t>6414</t>
  </si>
  <si>
    <t>Total Miller Commercial</t>
  </si>
  <si>
    <t>Newquay Town Council</t>
  </si>
  <si>
    <t>Payment: Newquay Town Council</t>
  </si>
  <si>
    <t>TC-1538</t>
  </si>
  <si>
    <t>Total Newquay Town Council</t>
  </si>
  <si>
    <t>ObjectiveITServices</t>
  </si>
  <si>
    <t>Payment: ObjectiveITServices</t>
  </si>
  <si>
    <t>0003778</t>
  </si>
  <si>
    <t>0003796</t>
  </si>
  <si>
    <t>0003813</t>
  </si>
  <si>
    <t>Total ObjectiveITServices</t>
  </si>
  <si>
    <t>Pictorial Meadows Ltd</t>
  </si>
  <si>
    <t>Payment: Pictorial Meadows Ltd</t>
  </si>
  <si>
    <t>CC17.02.26</t>
  </si>
  <si>
    <t>Total Pictorial Meadows Ltd</t>
  </si>
  <si>
    <t>Rentokill Initial UK Limited</t>
  </si>
  <si>
    <t>Payment: Rentokill Initial UK Limited</t>
  </si>
  <si>
    <t>60548968</t>
  </si>
  <si>
    <t>60562393</t>
  </si>
  <si>
    <t>Total Rentokill Initial UK Limited</t>
  </si>
  <si>
    <t>SBR Electrical</t>
  </si>
  <si>
    <t>Payment: SBR Electrical</t>
  </si>
  <si>
    <t>2526 293</t>
  </si>
  <si>
    <t>2526345</t>
  </si>
  <si>
    <t>2526356</t>
  </si>
  <si>
    <t>2526 336</t>
  </si>
  <si>
    <t>Total SBR Electrical</t>
  </si>
  <si>
    <t>Screwfix Direct Ltd</t>
  </si>
  <si>
    <t>Payment: Screwfix Direct Ltd</t>
  </si>
  <si>
    <t>20088911941</t>
  </si>
  <si>
    <t>2008514867</t>
  </si>
  <si>
    <t>2008472553</t>
  </si>
  <si>
    <t>2008993281</t>
  </si>
  <si>
    <t>2008771269</t>
  </si>
  <si>
    <t>19.01.26</t>
  </si>
  <si>
    <t>2009553450</t>
  </si>
  <si>
    <t>2009298584</t>
  </si>
  <si>
    <t>2009224385</t>
  </si>
  <si>
    <t>2009978048</t>
  </si>
  <si>
    <t>Total Screwfix Direct Ltd</t>
  </si>
  <si>
    <t>SLCC</t>
  </si>
  <si>
    <t>Payment: SLCC</t>
  </si>
  <si>
    <t>05.01.26</t>
  </si>
  <si>
    <t>486</t>
  </si>
  <si>
    <t>Subscriptions</t>
  </si>
  <si>
    <t>SLCC - Refund of Subscription</t>
  </si>
  <si>
    <t>Total SLCC</t>
  </si>
  <si>
    <t>Source for Business</t>
  </si>
  <si>
    <t>Payment: Source for Business</t>
  </si>
  <si>
    <t>6092676532</t>
  </si>
  <si>
    <t>424</t>
  </si>
  <si>
    <t>Water</t>
  </si>
  <si>
    <t>6092579516</t>
  </si>
  <si>
    <t>6092587218</t>
  </si>
  <si>
    <t>6092911455</t>
  </si>
  <si>
    <t>6092911141</t>
  </si>
  <si>
    <t>6093314817</t>
  </si>
  <si>
    <t>Total Source for Business</t>
  </si>
  <si>
    <t>South West Play Ltd</t>
  </si>
  <si>
    <t>Payment: South West Play Ltd</t>
  </si>
  <si>
    <t>SI-9292</t>
  </si>
  <si>
    <t>433</t>
  </si>
  <si>
    <t>Play Equipment</t>
  </si>
  <si>
    <t>Total South West Play Ltd</t>
  </si>
  <si>
    <t>St Austell Amateur Operatic Society</t>
  </si>
  <si>
    <t>Payment: St Austell Amateur Operatic Society</t>
  </si>
  <si>
    <t>Total St Austell Amateur Operatic Society</t>
  </si>
  <si>
    <t>St Austell Festival of Children's Literature</t>
  </si>
  <si>
    <t>Payment: St Austell Festival of Children's Literature</t>
  </si>
  <si>
    <t>Total St Austell Festival of Children's Literature</t>
  </si>
  <si>
    <t>St Austell Sea Cadets</t>
  </si>
  <si>
    <t>Payment: St Austell Sea Cadets</t>
  </si>
  <si>
    <t>Grant1</t>
  </si>
  <si>
    <t>Total St Austell Sea Cadets</t>
  </si>
  <si>
    <t>Studio 4 Dance</t>
  </si>
  <si>
    <t>Payment: Studio 4 Dance</t>
  </si>
  <si>
    <t>Total Studio 4 Dance</t>
  </si>
  <si>
    <t>Treveth Commercial LLP</t>
  </si>
  <si>
    <t>Payment: Treveth Commercial LLP</t>
  </si>
  <si>
    <t>3029</t>
  </si>
  <si>
    <t>3075</t>
  </si>
  <si>
    <t>3135</t>
  </si>
  <si>
    <t>Total Treveth Commercial LLP</t>
  </si>
  <si>
    <t>Wellers Law Group LLP t/a Hedleys Solicitors</t>
  </si>
  <si>
    <t>Payment: Wellers Law Group LLP t/a Hedleys Solicitors</t>
  </si>
  <si>
    <t>839160</t>
  </si>
  <si>
    <t>Total Wellers Law Group LLP t/a Hedleys Solicitors</t>
  </si>
  <si>
    <t>WorkNest Ltd</t>
  </si>
  <si>
    <t>Payment: WorkNest Ltd</t>
  </si>
  <si>
    <t>SINV095877</t>
  </si>
  <si>
    <t>Total WorkNest Ltd</t>
  </si>
  <si>
    <t>Young People Cornwall</t>
  </si>
  <si>
    <t>Payment: Young People Cornwall</t>
  </si>
  <si>
    <t>2625</t>
  </si>
  <si>
    <t>The House/Youth Services</t>
  </si>
  <si>
    <t>2670</t>
  </si>
  <si>
    <t>Total Young People Cornwall</t>
  </si>
  <si>
    <t>Zurich Municipal</t>
  </si>
  <si>
    <t>Payment: Zurich Municipal</t>
  </si>
  <si>
    <t>553236765</t>
  </si>
  <si>
    <t>Total Zurich Municipal</t>
  </si>
  <si>
    <t>Payment: Beever Teeth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</si>
</sst>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 mmm\ yyyy"/>
    <numFmt numFmtId="165" formatCode="#,##0.00;\(#,##0.00\)"/>
  </numFmts>
  <fonts count="7" x14ac:knownFonts="1">
    <font>
      <sz val="9"/>
      <color theme="1"/>
      <name val="Arial"/>
    </font>
    <font>
      <sz val="14"/>
      <color theme="1"/>
      <name val="Arial"/>
    </font>
    <font>
      <b/>
      <sz val="14"/>
      <color theme="1"/>
      <name val="Arial"/>
    </font>
    <font>
      <sz val="12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9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EBEBEB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right" vertical="center"/>
    </xf>
    <xf numFmtId="164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vertical="center"/>
    </xf>
    <xf numFmtId="165" fontId="0" fillId="0" borderId="2" xfId="0" applyNumberFormat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165" fontId="6" fillId="0" borderId="2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165" fontId="6" fillId="2" borderId="3" xfId="0" applyNumberFormat="1" applyFont="1" applyFill="1" applyBorder="1" applyAlignment="1">
      <alignment horizontal="right" vertical="center"/>
    </xf>
    <xf numFmtId="165" fontId="0" fillId="0" borderId="0" xfId="0" applyNumberFormat="1"/>
    <xf numFmtId="165" fontId="6" fillId="0" borderId="0" xfId="0" applyNumberFormat="1" applyFont="1"/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48576"/>
  <sheetViews>
    <sheetView showGridLines="0" tabSelected="1" topLeftCell="D342" zoomScaleNormal="100" workbookViewId="0">
      <selection sqref="A1:I351"/>
    </sheetView>
  </sheetViews>
  <sheetFormatPr defaultRowHeight="12" x14ac:dyDescent="0.2"/>
  <cols>
    <col min="1" max="1" width="52.5703125" customWidth="1"/>
    <col min="2" max="2" width="72" customWidth="1"/>
    <col min="3" max="3" width="22.42578125" customWidth="1"/>
    <col min="4" max="5" width="11.42578125" customWidth="1"/>
    <col min="6" max="6" width="10.42578125" customWidth="1"/>
    <col min="7" max="7" width="16" customWidth="1"/>
    <col min="8" max="8" width="34.140625" customWidth="1"/>
    <col min="9" max="9" width="32.42578125" customWidth="1"/>
  </cols>
  <sheetData>
    <row r="1" spans="1:9" s="1" customFormat="1" ht="16.7" customHeight="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 s="3" customFormat="1" ht="14.45" customHeight="1" x14ac:dyDescent="0.2">
      <c r="A2" s="4" t="s">
        <v>1</v>
      </c>
      <c r="B2" s="4"/>
      <c r="C2" s="4"/>
      <c r="D2" s="4"/>
      <c r="E2" s="4"/>
      <c r="F2" s="4"/>
      <c r="G2" s="4"/>
      <c r="H2" s="4"/>
      <c r="I2" s="4"/>
    </row>
    <row r="3" spans="1:9" s="3" customFormat="1" ht="14.45" customHeight="1" x14ac:dyDescent="0.2">
      <c r="A3" s="4" t="s">
        <v>2</v>
      </c>
      <c r="B3" s="4"/>
      <c r="C3" s="4"/>
      <c r="D3" s="4"/>
      <c r="E3" s="4"/>
      <c r="F3" s="4"/>
      <c r="G3" s="4"/>
      <c r="H3" s="4"/>
      <c r="I3" s="4"/>
    </row>
    <row r="4" spans="1:9" s="3" customFormat="1" ht="14.45" customHeight="1" x14ac:dyDescent="0.2">
      <c r="A4" s="4" t="s">
        <v>3</v>
      </c>
      <c r="B4" s="4"/>
      <c r="C4" s="4"/>
      <c r="D4" s="4"/>
      <c r="E4" s="4"/>
      <c r="F4" s="4"/>
      <c r="G4" s="4"/>
      <c r="H4" s="4"/>
      <c r="I4" s="4"/>
    </row>
    <row r="5" spans="1:9" ht="13.35" customHeight="1" x14ac:dyDescent="0.2"/>
    <row r="6" spans="1:9" s="5" customFormat="1" ht="12.2" customHeight="1" x14ac:dyDescent="0.2">
      <c r="A6" s="6" t="s">
        <v>4</v>
      </c>
      <c r="B6" s="6" t="s">
        <v>5</v>
      </c>
      <c r="C6" s="6" t="s">
        <v>6</v>
      </c>
      <c r="D6" s="7" t="s">
        <v>7</v>
      </c>
      <c r="E6" s="7" t="s">
        <v>8</v>
      </c>
      <c r="F6" s="7" t="s">
        <v>9</v>
      </c>
      <c r="G6" s="6" t="s">
        <v>10</v>
      </c>
      <c r="H6" s="6" t="s">
        <v>11</v>
      </c>
      <c r="I6" s="6" t="s">
        <v>12</v>
      </c>
    </row>
    <row r="7" spans="1:9" ht="10.9" customHeight="1" x14ac:dyDescent="0.2">
      <c r="A7" s="8">
        <v>46112</v>
      </c>
      <c r="B7" s="9" t="s">
        <v>13</v>
      </c>
      <c r="C7" s="9" t="s">
        <v>14</v>
      </c>
      <c r="D7" s="10">
        <v>-12304.09</v>
      </c>
      <c r="E7" s="10">
        <v>-12304.09</v>
      </c>
      <c r="F7" s="10">
        <v>0</v>
      </c>
      <c r="G7" s="9" t="s">
        <v>15</v>
      </c>
      <c r="H7" s="9" t="s">
        <v>16</v>
      </c>
      <c r="I7" s="9" t="s">
        <v>17</v>
      </c>
    </row>
    <row r="8" spans="1:9" ht="10.9" customHeight="1" x14ac:dyDescent="0.2">
      <c r="A8" s="11">
        <v>46112</v>
      </c>
      <c r="B8" s="12" t="s">
        <v>13</v>
      </c>
      <c r="C8" s="12" t="s">
        <v>14</v>
      </c>
      <c r="D8" s="13">
        <v>-2891.4</v>
      </c>
      <c r="E8" s="13">
        <v>-2891.4</v>
      </c>
      <c r="F8" s="13">
        <v>0</v>
      </c>
      <c r="G8" s="12" t="s">
        <v>18</v>
      </c>
      <c r="H8" s="12" t="s">
        <v>19</v>
      </c>
      <c r="I8" s="12" t="s">
        <v>20</v>
      </c>
    </row>
    <row r="9" spans="1:9" ht="10.9" customHeight="1" x14ac:dyDescent="0.2">
      <c r="A9" s="11">
        <v>46112</v>
      </c>
      <c r="B9" s="12" t="s">
        <v>13</v>
      </c>
      <c r="C9" s="12" t="s">
        <v>14</v>
      </c>
      <c r="D9" s="13">
        <v>-1411.2</v>
      </c>
      <c r="E9" s="13">
        <v>-1411.2</v>
      </c>
      <c r="F9" s="13">
        <v>0</v>
      </c>
      <c r="G9" s="12" t="s">
        <v>18</v>
      </c>
      <c r="H9" s="12" t="s">
        <v>19</v>
      </c>
      <c r="I9" s="12" t="s">
        <v>20</v>
      </c>
    </row>
    <row r="10" spans="1:9" ht="10.9" customHeight="1" x14ac:dyDescent="0.2">
      <c r="A10" s="14" t="s">
        <v>21</v>
      </c>
      <c r="B10" s="14"/>
      <c r="C10" s="14"/>
      <c r="D10" s="15">
        <f>SUM(D7:D9)</f>
        <v>-16606.689999999999</v>
      </c>
      <c r="E10" s="15">
        <f>SUM(E7:E9)</f>
        <v>-16606.689999999999</v>
      </c>
      <c r="F10" s="15">
        <f>SUM(F7:F9)</f>
        <v>0</v>
      </c>
      <c r="G10" s="14"/>
      <c r="H10" s="14"/>
      <c r="I10" s="14"/>
    </row>
    <row r="11" spans="1:9" ht="13.35" customHeight="1" x14ac:dyDescent="0.2"/>
    <row r="12" spans="1:9" ht="13.35" customHeight="1" x14ac:dyDescent="0.2"/>
    <row r="13" spans="1:9" s="5" customFormat="1" ht="12.2" customHeight="1" x14ac:dyDescent="0.2">
      <c r="A13" s="16" t="s">
        <v>24</v>
      </c>
      <c r="B13" s="16"/>
      <c r="C13" s="16"/>
      <c r="D13" s="16"/>
      <c r="E13" s="16"/>
      <c r="F13" s="16"/>
      <c r="G13" s="16"/>
      <c r="H13" s="16"/>
      <c r="I13" s="16"/>
    </row>
    <row r="14" spans="1:9" ht="10.9" customHeight="1" x14ac:dyDescent="0.2">
      <c r="A14" s="8">
        <v>46038</v>
      </c>
      <c r="B14" s="9" t="s">
        <v>25</v>
      </c>
      <c r="C14" s="9"/>
      <c r="D14" s="10">
        <v>455.63</v>
      </c>
      <c r="E14" s="10">
        <v>455.63</v>
      </c>
      <c r="F14" s="10">
        <v>0</v>
      </c>
      <c r="G14" s="9" t="s">
        <v>26</v>
      </c>
      <c r="H14" s="9" t="s">
        <v>27</v>
      </c>
      <c r="I14" s="9" t="s">
        <v>20</v>
      </c>
    </row>
    <row r="15" spans="1:9" ht="10.9" customHeight="1" x14ac:dyDescent="0.2">
      <c r="A15" s="11">
        <v>46038</v>
      </c>
      <c r="B15" s="12" t="s">
        <v>28</v>
      </c>
      <c r="C15" s="12"/>
      <c r="D15" s="13">
        <v>18</v>
      </c>
      <c r="E15" s="13">
        <v>15</v>
      </c>
      <c r="F15" s="13">
        <v>3</v>
      </c>
      <c r="G15" s="12" t="s">
        <v>26</v>
      </c>
      <c r="H15" s="12" t="s">
        <v>27</v>
      </c>
      <c r="I15" s="12" t="s">
        <v>20</v>
      </c>
    </row>
    <row r="16" spans="1:9" ht="10.9" customHeight="1" x14ac:dyDescent="0.2">
      <c r="A16" s="11">
        <v>46069</v>
      </c>
      <c r="B16" s="12" t="s">
        <v>29</v>
      </c>
      <c r="C16" s="12"/>
      <c r="D16" s="13">
        <v>449.21</v>
      </c>
      <c r="E16" s="13">
        <v>449.21</v>
      </c>
      <c r="F16" s="13">
        <v>0</v>
      </c>
      <c r="G16" s="12" t="s">
        <v>26</v>
      </c>
      <c r="H16" s="12" t="s">
        <v>27</v>
      </c>
      <c r="I16" s="12" t="s">
        <v>20</v>
      </c>
    </row>
    <row r="17" spans="1:9" ht="10.9" customHeight="1" x14ac:dyDescent="0.2">
      <c r="A17" s="11">
        <v>46097</v>
      </c>
      <c r="B17" s="12" t="s">
        <v>30</v>
      </c>
      <c r="C17" s="12"/>
      <c r="D17" s="13">
        <v>442.07</v>
      </c>
      <c r="E17" s="13">
        <v>442.07</v>
      </c>
      <c r="F17" s="13">
        <v>0</v>
      </c>
      <c r="G17" s="12" t="s">
        <v>26</v>
      </c>
      <c r="H17" s="12" t="s">
        <v>27</v>
      </c>
      <c r="I17" s="12" t="s">
        <v>20</v>
      </c>
    </row>
    <row r="18" spans="1:9" ht="10.9" customHeight="1" x14ac:dyDescent="0.2">
      <c r="A18" s="11">
        <v>46097</v>
      </c>
      <c r="B18" s="12" t="s">
        <v>31</v>
      </c>
      <c r="C18" s="12"/>
      <c r="D18" s="13">
        <v>18</v>
      </c>
      <c r="E18" s="13">
        <v>15</v>
      </c>
      <c r="F18" s="13">
        <v>3</v>
      </c>
      <c r="G18" s="12" t="s">
        <v>26</v>
      </c>
      <c r="H18" s="12" t="s">
        <v>27</v>
      </c>
      <c r="I18" s="12" t="s">
        <v>20</v>
      </c>
    </row>
    <row r="19" spans="1:9" ht="10.9" customHeight="1" x14ac:dyDescent="0.2">
      <c r="A19" s="14" t="s">
        <v>32</v>
      </c>
      <c r="B19" s="14"/>
      <c r="C19" s="14"/>
      <c r="D19" s="15">
        <f>SUM(D14:D18)</f>
        <v>1382.9099999999999</v>
      </c>
      <c r="E19" s="15">
        <f>SUM(E14:E18)</f>
        <v>1376.9099999999999</v>
      </c>
      <c r="F19" s="15">
        <f>SUM(F14:F18)</f>
        <v>6</v>
      </c>
      <c r="G19" s="14"/>
      <c r="H19" s="14"/>
      <c r="I19" s="14"/>
    </row>
    <row r="20" spans="1:9" ht="13.35" customHeight="1" x14ac:dyDescent="0.2"/>
    <row r="21" spans="1:9" ht="13.35" customHeight="1" x14ac:dyDescent="0.2"/>
    <row r="22" spans="1:9" s="5" customFormat="1" ht="12.2" customHeight="1" x14ac:dyDescent="0.2">
      <c r="A22" s="16" t="s">
        <v>36</v>
      </c>
      <c r="B22" s="16"/>
      <c r="C22" s="16"/>
      <c r="D22" s="16"/>
      <c r="E22" s="16"/>
      <c r="F22" s="16"/>
      <c r="G22" s="16"/>
      <c r="H22" s="16"/>
      <c r="I22" s="16"/>
    </row>
    <row r="23" spans="1:9" ht="10.9" customHeight="1" x14ac:dyDescent="0.2">
      <c r="A23" s="8">
        <v>46029</v>
      </c>
      <c r="B23" s="9" t="s">
        <v>37</v>
      </c>
      <c r="C23" s="9" t="s">
        <v>38</v>
      </c>
      <c r="D23" s="10">
        <v>103.38</v>
      </c>
      <c r="E23" s="10">
        <v>86.15</v>
      </c>
      <c r="F23" s="10">
        <v>17.23</v>
      </c>
      <c r="G23" s="9" t="s">
        <v>39</v>
      </c>
      <c r="H23" s="9" t="s">
        <v>40</v>
      </c>
      <c r="I23" s="9" t="s">
        <v>41</v>
      </c>
    </row>
    <row r="24" spans="1:9" ht="10.9" customHeight="1" x14ac:dyDescent="0.2">
      <c r="A24" s="11">
        <v>46036</v>
      </c>
      <c r="B24" s="12" t="s">
        <v>37</v>
      </c>
      <c r="C24" s="12" t="s">
        <v>42</v>
      </c>
      <c r="D24" s="13">
        <v>110.08</v>
      </c>
      <c r="E24" s="13">
        <v>91.73</v>
      </c>
      <c r="F24" s="13">
        <v>18.350000000000001</v>
      </c>
      <c r="G24" s="12" t="s">
        <v>39</v>
      </c>
      <c r="H24" s="12" t="s">
        <v>40</v>
      </c>
      <c r="I24" s="12" t="s">
        <v>41</v>
      </c>
    </row>
    <row r="25" spans="1:9" ht="10.9" customHeight="1" x14ac:dyDescent="0.2">
      <c r="A25" s="11">
        <v>46043</v>
      </c>
      <c r="B25" s="12" t="s">
        <v>37</v>
      </c>
      <c r="C25" s="12" t="s">
        <v>43</v>
      </c>
      <c r="D25" s="13">
        <v>102.07</v>
      </c>
      <c r="E25" s="13">
        <v>85.06</v>
      </c>
      <c r="F25" s="13">
        <v>17.010000000000002</v>
      </c>
      <c r="G25" s="12" t="s">
        <v>39</v>
      </c>
      <c r="H25" s="12" t="s">
        <v>40</v>
      </c>
      <c r="I25" s="12" t="s">
        <v>41</v>
      </c>
    </row>
    <row r="26" spans="1:9" ht="10.9" customHeight="1" x14ac:dyDescent="0.2">
      <c r="A26" s="11">
        <v>46050</v>
      </c>
      <c r="B26" s="12" t="s">
        <v>37</v>
      </c>
      <c r="C26" s="12" t="s">
        <v>44</v>
      </c>
      <c r="D26" s="13">
        <v>460.18</v>
      </c>
      <c r="E26" s="13">
        <v>383.48</v>
      </c>
      <c r="F26" s="13">
        <v>76.7</v>
      </c>
      <c r="G26" s="12" t="s">
        <v>39</v>
      </c>
      <c r="H26" s="12" t="s">
        <v>40</v>
      </c>
      <c r="I26" s="12" t="s">
        <v>41</v>
      </c>
    </row>
    <row r="27" spans="1:9" ht="10.9" customHeight="1" x14ac:dyDescent="0.2">
      <c r="A27" s="11">
        <v>46057</v>
      </c>
      <c r="B27" s="12" t="s">
        <v>37</v>
      </c>
      <c r="C27" s="12" t="s">
        <v>45</v>
      </c>
      <c r="D27" s="13">
        <v>98.8</v>
      </c>
      <c r="E27" s="13">
        <v>82.33</v>
      </c>
      <c r="F27" s="13">
        <v>16.47</v>
      </c>
      <c r="G27" s="12" t="s">
        <v>39</v>
      </c>
      <c r="H27" s="12" t="s">
        <v>40</v>
      </c>
      <c r="I27" s="12" t="s">
        <v>41</v>
      </c>
    </row>
    <row r="28" spans="1:9" ht="10.9" customHeight="1" x14ac:dyDescent="0.2">
      <c r="A28" s="11">
        <v>46064</v>
      </c>
      <c r="B28" s="12" t="s">
        <v>37</v>
      </c>
      <c r="C28" s="12" t="s">
        <v>46</v>
      </c>
      <c r="D28" s="13">
        <v>239.71</v>
      </c>
      <c r="E28" s="13">
        <v>199.76</v>
      </c>
      <c r="F28" s="13">
        <v>39.950000000000003</v>
      </c>
      <c r="G28" s="12" t="s">
        <v>39</v>
      </c>
      <c r="H28" s="12" t="s">
        <v>40</v>
      </c>
      <c r="I28" s="12" t="s">
        <v>41</v>
      </c>
    </row>
    <row r="29" spans="1:9" ht="10.9" customHeight="1" x14ac:dyDescent="0.2">
      <c r="A29" s="11">
        <v>46071</v>
      </c>
      <c r="B29" s="12" t="s">
        <v>37</v>
      </c>
      <c r="C29" s="12" t="s">
        <v>47</v>
      </c>
      <c r="D29" s="13">
        <v>296.38</v>
      </c>
      <c r="E29" s="13">
        <v>246.98</v>
      </c>
      <c r="F29" s="13">
        <v>49.4</v>
      </c>
      <c r="G29" s="12" t="s">
        <v>39</v>
      </c>
      <c r="H29" s="12" t="s">
        <v>40</v>
      </c>
      <c r="I29" s="12" t="s">
        <v>41</v>
      </c>
    </row>
    <row r="30" spans="1:9" ht="10.9" customHeight="1" x14ac:dyDescent="0.2">
      <c r="A30" s="11">
        <v>46078</v>
      </c>
      <c r="B30" s="12" t="s">
        <v>37</v>
      </c>
      <c r="C30" s="12" t="s">
        <v>48</v>
      </c>
      <c r="D30" s="13">
        <v>183.36</v>
      </c>
      <c r="E30" s="13">
        <v>152.80000000000001</v>
      </c>
      <c r="F30" s="13">
        <v>30.56</v>
      </c>
      <c r="G30" s="12" t="s">
        <v>39</v>
      </c>
      <c r="H30" s="12" t="s">
        <v>40</v>
      </c>
      <c r="I30" s="12" t="s">
        <v>41</v>
      </c>
    </row>
    <row r="31" spans="1:9" ht="10.9" customHeight="1" x14ac:dyDescent="0.2">
      <c r="A31" s="11">
        <v>46085</v>
      </c>
      <c r="B31" s="12" t="s">
        <v>37</v>
      </c>
      <c r="C31" s="12" t="s">
        <v>49</v>
      </c>
      <c r="D31" s="13">
        <v>326.77</v>
      </c>
      <c r="E31" s="13">
        <v>272.31</v>
      </c>
      <c r="F31" s="13">
        <v>54.46</v>
      </c>
      <c r="G31" s="12" t="s">
        <v>39</v>
      </c>
      <c r="H31" s="12" t="s">
        <v>40</v>
      </c>
      <c r="I31" s="12" t="s">
        <v>41</v>
      </c>
    </row>
    <row r="32" spans="1:9" ht="10.9" customHeight="1" x14ac:dyDescent="0.2">
      <c r="A32" s="11">
        <v>46092</v>
      </c>
      <c r="B32" s="12" t="s">
        <v>37</v>
      </c>
      <c r="C32" s="12" t="s">
        <v>50</v>
      </c>
      <c r="D32" s="13">
        <v>4269.5200000000004</v>
      </c>
      <c r="E32" s="13">
        <v>3557.93</v>
      </c>
      <c r="F32" s="13">
        <v>711.59</v>
      </c>
      <c r="G32" s="12" t="s">
        <v>51</v>
      </c>
      <c r="H32" s="12" t="s">
        <v>52</v>
      </c>
      <c r="I32" s="12" t="s">
        <v>41</v>
      </c>
    </row>
    <row r="33" spans="1:9" ht="10.9" customHeight="1" x14ac:dyDescent="0.2">
      <c r="A33" s="11">
        <v>46106</v>
      </c>
      <c r="B33" s="12" t="s">
        <v>37</v>
      </c>
      <c r="C33" s="12" t="s">
        <v>53</v>
      </c>
      <c r="D33" s="13">
        <v>475.56</v>
      </c>
      <c r="E33" s="13">
        <v>396.3</v>
      </c>
      <c r="F33" s="13">
        <v>79.260000000000005</v>
      </c>
      <c r="G33" s="12" t="s">
        <v>39</v>
      </c>
      <c r="H33" s="12" t="s">
        <v>40</v>
      </c>
      <c r="I33" s="12" t="s">
        <v>41</v>
      </c>
    </row>
    <row r="34" spans="1:9" ht="10.9" customHeight="1" x14ac:dyDescent="0.2">
      <c r="A34" s="14" t="s">
        <v>54</v>
      </c>
      <c r="B34" s="14"/>
      <c r="C34" s="14"/>
      <c r="D34" s="15">
        <f>SUM(D23:D33)</f>
        <v>6665.81</v>
      </c>
      <c r="E34" s="15">
        <f>SUM(E23:E33)</f>
        <v>5554.83</v>
      </c>
      <c r="F34" s="15">
        <f>SUM(F23:F33)</f>
        <v>1110.98</v>
      </c>
      <c r="G34" s="14"/>
      <c r="H34" s="14"/>
      <c r="I34" s="14"/>
    </row>
    <row r="35" spans="1:9" ht="13.35" customHeight="1" x14ac:dyDescent="0.2"/>
    <row r="36" spans="1:9" ht="13.35" customHeight="1" x14ac:dyDescent="0.2"/>
    <row r="37" spans="1:9" ht="13.35" customHeight="1" x14ac:dyDescent="0.2"/>
    <row r="38" spans="1:9" s="5" customFormat="1" ht="12.2" customHeight="1" x14ac:dyDescent="0.2">
      <c r="A38" s="16" t="s">
        <v>58</v>
      </c>
      <c r="B38" s="16"/>
      <c r="C38" s="16"/>
      <c r="D38" s="16"/>
      <c r="E38" s="16"/>
      <c r="F38" s="16"/>
      <c r="G38" s="16"/>
      <c r="H38" s="16"/>
      <c r="I38" s="16"/>
    </row>
    <row r="39" spans="1:9" ht="10.9" customHeight="1" x14ac:dyDescent="0.2">
      <c r="A39" s="8">
        <v>46094</v>
      </c>
      <c r="B39" s="9" t="s">
        <v>59</v>
      </c>
      <c r="C39" s="9" t="s">
        <v>60</v>
      </c>
      <c r="D39" s="10">
        <v>14113.91</v>
      </c>
      <c r="E39" s="10">
        <v>11761.59</v>
      </c>
      <c r="F39" s="10">
        <v>2352.3200000000002</v>
      </c>
      <c r="G39" s="9" t="s">
        <v>26</v>
      </c>
      <c r="H39" s="9" t="s">
        <v>27</v>
      </c>
      <c r="I39" s="9" t="s">
        <v>61</v>
      </c>
    </row>
    <row r="40" spans="1:9" ht="10.9" customHeight="1" x14ac:dyDescent="0.2">
      <c r="A40" s="14" t="s">
        <v>62</v>
      </c>
      <c r="B40" s="14"/>
      <c r="C40" s="14"/>
      <c r="D40" s="15">
        <f>D39</f>
        <v>14113.91</v>
      </c>
      <c r="E40" s="15">
        <f>E39</f>
        <v>11761.59</v>
      </c>
      <c r="F40" s="15">
        <f>F39</f>
        <v>2352.3200000000002</v>
      </c>
      <c r="G40" s="14"/>
      <c r="H40" s="14"/>
      <c r="I40" s="14"/>
    </row>
    <row r="41" spans="1:9" ht="13.35" customHeight="1" x14ac:dyDescent="0.2"/>
    <row r="42" spans="1:9" ht="13.35" customHeight="1" x14ac:dyDescent="0.2"/>
    <row r="43" spans="1:9" s="5" customFormat="1" ht="12.2" customHeight="1" x14ac:dyDescent="0.2">
      <c r="A43" s="16" t="s">
        <v>65</v>
      </c>
      <c r="B43" s="16"/>
      <c r="C43" s="16"/>
      <c r="D43" s="16"/>
      <c r="E43" s="16"/>
      <c r="F43" s="16"/>
      <c r="G43" s="16"/>
      <c r="H43" s="16"/>
      <c r="I43" s="16"/>
    </row>
    <row r="44" spans="1:9" ht="10.9" customHeight="1" x14ac:dyDescent="0.2">
      <c r="A44" s="8">
        <v>46045</v>
      </c>
      <c r="B44" s="9" t="s">
        <v>66</v>
      </c>
      <c r="C44" s="9" t="s">
        <v>67</v>
      </c>
      <c r="D44" s="10">
        <v>4996.8</v>
      </c>
      <c r="E44" s="10">
        <v>4164</v>
      </c>
      <c r="F44" s="10">
        <v>832.8</v>
      </c>
      <c r="G44" s="9" t="s">
        <v>26</v>
      </c>
      <c r="H44" s="9" t="s">
        <v>27</v>
      </c>
      <c r="I44" s="9" t="s">
        <v>35</v>
      </c>
    </row>
    <row r="45" spans="1:9" ht="10.9" customHeight="1" x14ac:dyDescent="0.2">
      <c r="A45" s="11">
        <v>46045</v>
      </c>
      <c r="B45" s="12" t="s">
        <v>66</v>
      </c>
      <c r="C45" s="12" t="s">
        <v>68</v>
      </c>
      <c r="D45" s="13">
        <v>180</v>
      </c>
      <c r="E45" s="13">
        <v>150</v>
      </c>
      <c r="F45" s="13">
        <v>30</v>
      </c>
      <c r="G45" s="12" t="s">
        <v>69</v>
      </c>
      <c r="H45" s="12" t="s">
        <v>70</v>
      </c>
      <c r="I45" s="12" t="s">
        <v>71</v>
      </c>
    </row>
    <row r="46" spans="1:9" ht="10.9" customHeight="1" x14ac:dyDescent="0.2">
      <c r="A46" s="11">
        <v>46059</v>
      </c>
      <c r="B46" s="12" t="s">
        <v>66</v>
      </c>
      <c r="C46" s="12" t="s">
        <v>72</v>
      </c>
      <c r="D46" s="13">
        <v>6113.1</v>
      </c>
      <c r="E46" s="13">
        <v>5094.25</v>
      </c>
      <c r="F46" s="13">
        <v>1018.85</v>
      </c>
      <c r="G46" s="12" t="s">
        <v>18</v>
      </c>
      <c r="H46" s="12" t="s">
        <v>19</v>
      </c>
      <c r="I46" s="12" t="s">
        <v>71</v>
      </c>
    </row>
    <row r="47" spans="1:9" ht="10.9" customHeight="1" x14ac:dyDescent="0.2">
      <c r="A47" s="11">
        <v>46066</v>
      </c>
      <c r="B47" s="12" t="s">
        <v>66</v>
      </c>
      <c r="C47" s="12" t="s">
        <v>73</v>
      </c>
      <c r="D47" s="13">
        <v>9328.75</v>
      </c>
      <c r="E47" s="13">
        <v>7773.96</v>
      </c>
      <c r="F47" s="13">
        <v>1554.79</v>
      </c>
      <c r="G47" s="12" t="s">
        <v>69</v>
      </c>
      <c r="H47" s="12" t="s">
        <v>70</v>
      </c>
      <c r="I47" s="12" t="s">
        <v>35</v>
      </c>
    </row>
    <row r="48" spans="1:9" ht="10.9" customHeight="1" x14ac:dyDescent="0.2">
      <c r="A48" s="11">
        <v>46066</v>
      </c>
      <c r="B48" s="12" t="s">
        <v>74</v>
      </c>
      <c r="C48" s="12"/>
      <c r="D48" s="13">
        <v>6113.1</v>
      </c>
      <c r="E48" s="13">
        <v>5094.25</v>
      </c>
      <c r="F48" s="13">
        <v>1018.85</v>
      </c>
      <c r="G48" s="12" t="s">
        <v>18</v>
      </c>
      <c r="H48" s="12" t="s">
        <v>19</v>
      </c>
      <c r="I48" s="12" t="s">
        <v>71</v>
      </c>
    </row>
    <row r="49" spans="1:9" ht="10.9" customHeight="1" x14ac:dyDescent="0.2">
      <c r="A49" s="11">
        <v>46073</v>
      </c>
      <c r="B49" s="12" t="s">
        <v>66</v>
      </c>
      <c r="C49" s="12" t="s">
        <v>75</v>
      </c>
      <c r="D49" s="13">
        <v>1800</v>
      </c>
      <c r="E49" s="13">
        <v>1500</v>
      </c>
      <c r="F49" s="13">
        <v>300</v>
      </c>
      <c r="G49" s="12" t="s">
        <v>69</v>
      </c>
      <c r="H49" s="12" t="s">
        <v>70</v>
      </c>
      <c r="I49" s="12" t="s">
        <v>63</v>
      </c>
    </row>
    <row r="50" spans="1:9" ht="10.9" customHeight="1" x14ac:dyDescent="0.2">
      <c r="A50" s="11">
        <v>46073</v>
      </c>
      <c r="B50" s="12" t="s">
        <v>76</v>
      </c>
      <c r="C50" s="12"/>
      <c r="D50" s="13">
        <v>-6113.1</v>
      </c>
      <c r="E50" s="13">
        <v>-5094.25</v>
      </c>
      <c r="F50" s="13">
        <v>-1018.85</v>
      </c>
      <c r="G50" s="12" t="s">
        <v>18</v>
      </c>
      <c r="H50" s="12" t="s">
        <v>19</v>
      </c>
      <c r="I50" s="12" t="s">
        <v>20</v>
      </c>
    </row>
    <row r="51" spans="1:9" ht="10.9" customHeight="1" x14ac:dyDescent="0.2">
      <c r="A51" s="11">
        <v>46087</v>
      </c>
      <c r="B51" s="12" t="s">
        <v>66</v>
      </c>
      <c r="C51" s="12" t="s">
        <v>77</v>
      </c>
      <c r="D51" s="13">
        <v>9328.75</v>
      </c>
      <c r="E51" s="13">
        <v>7773.96</v>
      </c>
      <c r="F51" s="13">
        <v>1554.79</v>
      </c>
      <c r="G51" s="12" t="s">
        <v>69</v>
      </c>
      <c r="H51" s="12" t="s">
        <v>70</v>
      </c>
      <c r="I51" s="12" t="s">
        <v>35</v>
      </c>
    </row>
    <row r="52" spans="1:9" ht="10.9" customHeight="1" x14ac:dyDescent="0.2">
      <c r="A52" s="11">
        <v>46108</v>
      </c>
      <c r="B52" s="12" t="s">
        <v>66</v>
      </c>
      <c r="C52" s="12" t="s">
        <v>78</v>
      </c>
      <c r="D52" s="13">
        <v>2880.53</v>
      </c>
      <c r="E52" s="13">
        <v>2400.44</v>
      </c>
      <c r="F52" s="13">
        <v>480.09</v>
      </c>
      <c r="G52" s="12" t="s">
        <v>18</v>
      </c>
      <c r="H52" s="12" t="s">
        <v>19</v>
      </c>
      <c r="I52" s="12" t="s">
        <v>63</v>
      </c>
    </row>
    <row r="53" spans="1:9" ht="10.9" customHeight="1" x14ac:dyDescent="0.2">
      <c r="A53" s="14" t="s">
        <v>79</v>
      </c>
      <c r="B53" s="14"/>
      <c r="C53" s="14"/>
      <c r="D53" s="15">
        <f>SUM(D44:D52)</f>
        <v>34627.93</v>
      </c>
      <c r="E53" s="15">
        <f>SUM(E44:E52)</f>
        <v>28856.609999999997</v>
      </c>
      <c r="F53" s="15">
        <f>SUM(F44:F52)</f>
        <v>5771.32</v>
      </c>
      <c r="G53" s="14"/>
      <c r="H53" s="14"/>
      <c r="I53" s="14"/>
    </row>
    <row r="54" spans="1:9" ht="13.35" customHeight="1" x14ac:dyDescent="0.2"/>
    <row r="55" spans="1:9" ht="13.35" customHeight="1" x14ac:dyDescent="0.2"/>
    <row r="56" spans="1:9" ht="13.35" customHeight="1" x14ac:dyDescent="0.2"/>
    <row r="57" spans="1:9" s="5" customFormat="1" ht="12.2" customHeight="1" x14ac:dyDescent="0.2">
      <c r="A57" s="16" t="s">
        <v>83</v>
      </c>
      <c r="B57" s="16"/>
      <c r="C57" s="16"/>
      <c r="D57" s="16"/>
      <c r="E57" s="16"/>
      <c r="F57" s="16"/>
      <c r="G57" s="16"/>
      <c r="H57" s="16"/>
      <c r="I57" s="16"/>
    </row>
    <row r="58" spans="1:9" ht="10.9" customHeight="1" x14ac:dyDescent="0.2">
      <c r="A58" s="8">
        <v>46045</v>
      </c>
      <c r="B58" s="9" t="s">
        <v>84</v>
      </c>
      <c r="C58" s="9" t="s">
        <v>85</v>
      </c>
      <c r="D58" s="10">
        <v>522</v>
      </c>
      <c r="E58" s="10">
        <v>435</v>
      </c>
      <c r="F58" s="10">
        <v>87</v>
      </c>
      <c r="G58" s="9" t="s">
        <v>86</v>
      </c>
      <c r="H58" s="9" t="s">
        <v>87</v>
      </c>
      <c r="I58" s="9" t="s">
        <v>35</v>
      </c>
    </row>
    <row r="59" spans="1:9" ht="10.9" customHeight="1" x14ac:dyDescent="0.2">
      <c r="A59" s="11">
        <v>46073</v>
      </c>
      <c r="B59" s="12" t="s">
        <v>84</v>
      </c>
      <c r="C59" s="12" t="s">
        <v>88</v>
      </c>
      <c r="D59" s="13">
        <v>282</v>
      </c>
      <c r="E59" s="13">
        <v>235</v>
      </c>
      <c r="F59" s="13">
        <v>47</v>
      </c>
      <c r="G59" s="12" t="s">
        <v>86</v>
      </c>
      <c r="H59" s="12" t="s">
        <v>87</v>
      </c>
      <c r="I59" s="12" t="s">
        <v>35</v>
      </c>
    </row>
    <row r="60" spans="1:9" ht="10.9" customHeight="1" x14ac:dyDescent="0.2">
      <c r="A60" s="8">
        <v>46094</v>
      </c>
      <c r="B60" s="9" t="s">
        <v>371</v>
      </c>
      <c r="C60" s="9" t="s">
        <v>88</v>
      </c>
      <c r="D60" s="10">
        <v>282</v>
      </c>
      <c r="E60" s="10">
        <v>235</v>
      </c>
      <c r="F60" s="10">
        <v>47</v>
      </c>
      <c r="G60" s="9" t="s">
        <v>86</v>
      </c>
      <c r="H60" s="9" t="s">
        <v>87</v>
      </c>
      <c r="I60" s="9" t="s">
        <v>35</v>
      </c>
    </row>
    <row r="61" spans="1:9" ht="10.9" customHeight="1" x14ac:dyDescent="0.2">
      <c r="A61" s="11"/>
      <c r="B61" s="12"/>
      <c r="C61" s="12"/>
      <c r="D61" s="13"/>
      <c r="E61" s="13"/>
      <c r="F61" s="13"/>
      <c r="G61" s="12"/>
      <c r="H61" s="12"/>
      <c r="I61" s="12"/>
    </row>
    <row r="62" spans="1:9" ht="13.35" customHeight="1" x14ac:dyDescent="0.2">
      <c r="A62" s="14" t="s">
        <v>89</v>
      </c>
      <c r="B62" s="14"/>
      <c r="C62" s="14"/>
      <c r="D62" s="15">
        <f>SUM(D58:D61)</f>
        <v>1086</v>
      </c>
      <c r="E62" s="15">
        <f>SUM(E58:E60)</f>
        <v>905</v>
      </c>
      <c r="F62" s="15">
        <f>SUM(F58:F61)</f>
        <v>181</v>
      </c>
      <c r="G62" s="14"/>
      <c r="H62" s="14"/>
      <c r="I62" s="14"/>
    </row>
    <row r="63" spans="1:9" s="5" customFormat="1" ht="12.2" customHeight="1" x14ac:dyDescent="0.2">
      <c r="A63"/>
      <c r="B63"/>
      <c r="C63"/>
      <c r="D63"/>
      <c r="E63"/>
      <c r="F63"/>
      <c r="G63"/>
      <c r="H63"/>
      <c r="I63"/>
    </row>
    <row r="64" spans="1:9" ht="13.35" customHeight="1" x14ac:dyDescent="0.2"/>
    <row r="65" spans="1:9" s="5" customFormat="1" ht="12.2" customHeight="1" x14ac:dyDescent="0.2">
      <c r="A65" s="16" t="s">
        <v>90</v>
      </c>
      <c r="B65" s="16"/>
      <c r="C65" s="16"/>
      <c r="D65" s="16"/>
      <c r="E65" s="16"/>
      <c r="F65" s="16"/>
      <c r="G65" s="16"/>
      <c r="H65" s="16"/>
      <c r="I65" s="16"/>
    </row>
    <row r="66" spans="1:9" ht="10.9" customHeight="1" x14ac:dyDescent="0.2">
      <c r="A66" s="8">
        <v>46104</v>
      </c>
      <c r="B66" s="9" t="s">
        <v>91</v>
      </c>
      <c r="C66" s="9" t="s">
        <v>92</v>
      </c>
      <c r="D66" s="10">
        <v>721.2</v>
      </c>
      <c r="E66" s="10">
        <v>601</v>
      </c>
      <c r="F66" s="10">
        <v>120.2</v>
      </c>
      <c r="G66" s="9" t="s">
        <v>18</v>
      </c>
      <c r="H66" s="9" t="s">
        <v>19</v>
      </c>
      <c r="I66" s="9" t="s">
        <v>35</v>
      </c>
    </row>
    <row r="67" spans="1:9" ht="10.9" customHeight="1" x14ac:dyDescent="0.2">
      <c r="A67" s="14" t="s">
        <v>93</v>
      </c>
      <c r="B67" s="14"/>
      <c r="C67" s="14"/>
      <c r="D67" s="15">
        <f>D66</f>
        <v>721.2</v>
      </c>
      <c r="E67" s="15">
        <f>E66</f>
        <v>601</v>
      </c>
      <c r="F67" s="15">
        <f>F66</f>
        <v>120.2</v>
      </c>
      <c r="G67" s="14"/>
      <c r="H67" s="14"/>
      <c r="I67" s="14"/>
    </row>
    <row r="68" spans="1:9" ht="13.35" customHeight="1" x14ac:dyDescent="0.2"/>
    <row r="69" spans="1:9" s="5" customFormat="1" ht="12.2" customHeight="1" x14ac:dyDescent="0.2">
      <c r="A69" s="16" t="s">
        <v>94</v>
      </c>
      <c r="B69" s="16"/>
      <c r="C69" s="16"/>
      <c r="D69" s="16"/>
      <c r="E69" s="16"/>
      <c r="F69" s="16"/>
      <c r="G69" s="16"/>
      <c r="H69" s="16"/>
      <c r="I69" s="16"/>
    </row>
    <row r="70" spans="1:9" ht="10.9" customHeight="1" x14ac:dyDescent="0.2">
      <c r="A70" s="8">
        <v>46048</v>
      </c>
      <c r="B70" s="9" t="s">
        <v>95</v>
      </c>
      <c r="C70" s="9" t="s">
        <v>96</v>
      </c>
      <c r="D70" s="10">
        <v>1327.96</v>
      </c>
      <c r="E70" s="10">
        <v>1106.6300000000001</v>
      </c>
      <c r="F70" s="10">
        <v>221.33</v>
      </c>
      <c r="G70" s="9" t="s">
        <v>18</v>
      </c>
      <c r="H70" s="9" t="s">
        <v>19</v>
      </c>
      <c r="I70" s="9" t="s">
        <v>35</v>
      </c>
    </row>
    <row r="71" spans="1:9" ht="10.9" customHeight="1" x14ac:dyDescent="0.2">
      <c r="A71" s="11">
        <v>46076</v>
      </c>
      <c r="B71" s="12" t="s">
        <v>95</v>
      </c>
      <c r="C71" s="12" t="s">
        <v>97</v>
      </c>
      <c r="D71" s="13">
        <v>206.52</v>
      </c>
      <c r="E71" s="13">
        <v>172.1</v>
      </c>
      <c r="F71" s="13">
        <v>34.42</v>
      </c>
      <c r="G71" s="12" t="s">
        <v>18</v>
      </c>
      <c r="H71" s="12" t="s">
        <v>19</v>
      </c>
      <c r="I71" s="12" t="s">
        <v>35</v>
      </c>
    </row>
    <row r="72" spans="1:9" ht="10.9" customHeight="1" x14ac:dyDescent="0.2">
      <c r="A72" s="11">
        <v>46076</v>
      </c>
      <c r="B72" s="12" t="s">
        <v>95</v>
      </c>
      <c r="C72" s="12" t="s">
        <v>98</v>
      </c>
      <c r="D72" s="13">
        <v>1491.86</v>
      </c>
      <c r="E72" s="13">
        <v>1243.22</v>
      </c>
      <c r="F72" s="13">
        <v>248.64</v>
      </c>
      <c r="G72" s="12" t="s">
        <v>18</v>
      </c>
      <c r="H72" s="12" t="s">
        <v>19</v>
      </c>
      <c r="I72" s="12" t="s">
        <v>35</v>
      </c>
    </row>
    <row r="73" spans="1:9" ht="10.9" customHeight="1" x14ac:dyDescent="0.2">
      <c r="A73" s="11">
        <v>46104</v>
      </c>
      <c r="B73" s="12" t="s">
        <v>95</v>
      </c>
      <c r="C73" s="12" t="s">
        <v>99</v>
      </c>
      <c r="D73" s="13">
        <v>1776.38</v>
      </c>
      <c r="E73" s="13">
        <v>1480.32</v>
      </c>
      <c r="F73" s="13">
        <v>296.06</v>
      </c>
      <c r="G73" s="12" t="s">
        <v>18</v>
      </c>
      <c r="H73" s="12" t="s">
        <v>19</v>
      </c>
      <c r="I73" s="12" t="s">
        <v>35</v>
      </c>
    </row>
    <row r="74" spans="1:9" ht="10.9" customHeight="1" x14ac:dyDescent="0.2">
      <c r="A74" s="14" t="s">
        <v>100</v>
      </c>
      <c r="B74" s="14"/>
      <c r="C74" s="14"/>
      <c r="D74" s="15">
        <f>SUM(D70:D73)</f>
        <v>4802.72</v>
      </c>
      <c r="E74" s="15">
        <f>SUM(E70:E73)</f>
        <v>4002.2699999999995</v>
      </c>
      <c r="F74" s="15">
        <f>SUM(F70:F73)</f>
        <v>800.45</v>
      </c>
      <c r="G74" s="14"/>
      <c r="H74" s="14"/>
      <c r="I74" s="14"/>
    </row>
    <row r="75" spans="1:9" ht="13.35" customHeight="1" x14ac:dyDescent="0.2"/>
    <row r="76" spans="1:9" ht="13.35" customHeight="1" x14ac:dyDescent="0.2"/>
    <row r="77" spans="1:9" ht="13.35" customHeight="1" x14ac:dyDescent="0.2"/>
    <row r="78" spans="1:9" s="5" customFormat="1" ht="12.2" customHeight="1" x14ac:dyDescent="0.2">
      <c r="A78" s="16" t="s">
        <v>103</v>
      </c>
      <c r="B78" s="16"/>
      <c r="C78" s="16"/>
      <c r="D78" s="16"/>
      <c r="E78" s="16"/>
      <c r="F78" s="16"/>
      <c r="G78" s="16"/>
      <c r="H78" s="16"/>
      <c r="I78" s="16"/>
    </row>
    <row r="79" spans="1:9" ht="10.9" customHeight="1" x14ac:dyDescent="0.2">
      <c r="A79" s="8">
        <v>46024</v>
      </c>
      <c r="B79" s="9" t="s">
        <v>104</v>
      </c>
      <c r="C79" s="9" t="s">
        <v>105</v>
      </c>
      <c r="D79" s="10">
        <v>504</v>
      </c>
      <c r="E79" s="10">
        <v>420</v>
      </c>
      <c r="F79" s="10">
        <v>84</v>
      </c>
      <c r="G79" s="9" t="s">
        <v>22</v>
      </c>
      <c r="H79" s="9" t="s">
        <v>23</v>
      </c>
      <c r="I79" s="9" t="s">
        <v>17</v>
      </c>
    </row>
    <row r="80" spans="1:9" ht="10.9" customHeight="1" x14ac:dyDescent="0.2">
      <c r="A80" s="11">
        <v>46056</v>
      </c>
      <c r="B80" s="12" t="s">
        <v>104</v>
      </c>
      <c r="C80" s="12" t="s">
        <v>106</v>
      </c>
      <c r="D80" s="13">
        <v>504</v>
      </c>
      <c r="E80" s="13">
        <v>420</v>
      </c>
      <c r="F80" s="13">
        <v>84</v>
      </c>
      <c r="G80" s="12" t="s">
        <v>22</v>
      </c>
      <c r="H80" s="12" t="s">
        <v>23</v>
      </c>
      <c r="I80" s="12" t="s">
        <v>17</v>
      </c>
    </row>
    <row r="81" spans="1:9" ht="10.9" customHeight="1" x14ac:dyDescent="0.2">
      <c r="A81" s="11">
        <v>46085</v>
      </c>
      <c r="B81" s="12" t="s">
        <v>104</v>
      </c>
      <c r="C81" s="12" t="s">
        <v>107</v>
      </c>
      <c r="D81" s="13">
        <v>504</v>
      </c>
      <c r="E81" s="13">
        <v>420</v>
      </c>
      <c r="F81" s="13">
        <v>84</v>
      </c>
      <c r="G81" s="12" t="s">
        <v>26</v>
      </c>
      <c r="H81" s="12" t="s">
        <v>27</v>
      </c>
      <c r="I81" s="12" t="s">
        <v>82</v>
      </c>
    </row>
    <row r="82" spans="1:9" ht="10.9" customHeight="1" x14ac:dyDescent="0.2">
      <c r="A82" s="14" t="s">
        <v>108</v>
      </c>
      <c r="B82" s="14"/>
      <c r="C82" s="14"/>
      <c r="D82" s="15">
        <f>SUM(D79:D81)</f>
        <v>1512</v>
      </c>
      <c r="E82" s="15">
        <f>SUM(E79:E81)</f>
        <v>1260</v>
      </c>
      <c r="F82" s="15">
        <f>SUM(F79:F81)</f>
        <v>252</v>
      </c>
      <c r="G82" s="14"/>
      <c r="H82" s="14"/>
      <c r="I82" s="14"/>
    </row>
    <row r="83" spans="1:9" ht="13.35" customHeight="1" x14ac:dyDescent="0.2"/>
    <row r="84" spans="1:9" s="5" customFormat="1" ht="12.2" customHeight="1" x14ac:dyDescent="0.2">
      <c r="A84" s="16" t="s">
        <v>109</v>
      </c>
      <c r="B84" s="16"/>
      <c r="C84" s="16"/>
      <c r="D84" s="16"/>
      <c r="E84" s="16"/>
      <c r="F84" s="16"/>
      <c r="G84" s="16"/>
      <c r="H84" s="16"/>
      <c r="I84" s="16"/>
    </row>
    <row r="85" spans="1:9" ht="10.9" customHeight="1" x14ac:dyDescent="0.2">
      <c r="A85" s="8">
        <v>46073</v>
      </c>
      <c r="B85" s="9" t="s">
        <v>110</v>
      </c>
      <c r="C85" s="9" t="s">
        <v>111</v>
      </c>
      <c r="D85" s="10">
        <v>3374.1</v>
      </c>
      <c r="E85" s="10">
        <v>2811.75</v>
      </c>
      <c r="F85" s="10">
        <v>562.35</v>
      </c>
      <c r="G85" s="9" t="s">
        <v>26</v>
      </c>
      <c r="H85" s="9" t="s">
        <v>27</v>
      </c>
      <c r="I85" s="9" t="s">
        <v>61</v>
      </c>
    </row>
    <row r="86" spans="1:9" ht="10.9" customHeight="1" x14ac:dyDescent="0.2">
      <c r="A86" s="11">
        <v>46080</v>
      </c>
      <c r="B86" s="12" t="s">
        <v>110</v>
      </c>
      <c r="C86" s="12" t="s">
        <v>112</v>
      </c>
      <c r="D86" s="13">
        <v>1434</v>
      </c>
      <c r="E86" s="13">
        <v>1195</v>
      </c>
      <c r="F86" s="13">
        <v>239</v>
      </c>
      <c r="G86" s="12" t="s">
        <v>26</v>
      </c>
      <c r="H86" s="12" t="s">
        <v>27</v>
      </c>
      <c r="I86" s="12" t="s">
        <v>61</v>
      </c>
    </row>
    <row r="87" spans="1:9" ht="10.9" customHeight="1" x14ac:dyDescent="0.2">
      <c r="A87" s="11">
        <v>46080</v>
      </c>
      <c r="B87" s="12" t="s">
        <v>110</v>
      </c>
      <c r="C87" s="12" t="s">
        <v>113</v>
      </c>
      <c r="D87" s="13">
        <v>23820</v>
      </c>
      <c r="E87" s="13">
        <v>19850</v>
      </c>
      <c r="F87" s="13">
        <v>3970</v>
      </c>
      <c r="G87" s="12" t="s">
        <v>26</v>
      </c>
      <c r="H87" s="12" t="s">
        <v>27</v>
      </c>
      <c r="I87" s="12" t="s">
        <v>61</v>
      </c>
    </row>
    <row r="88" spans="1:9" ht="10.9" customHeight="1" x14ac:dyDescent="0.2">
      <c r="A88" s="11">
        <v>46087</v>
      </c>
      <c r="B88" s="12" t="s">
        <v>110</v>
      </c>
      <c r="C88" s="12" t="s">
        <v>114</v>
      </c>
      <c r="D88" s="13">
        <v>3474</v>
      </c>
      <c r="E88" s="13">
        <v>2895</v>
      </c>
      <c r="F88" s="13">
        <v>579</v>
      </c>
      <c r="G88" s="12" t="s">
        <v>26</v>
      </c>
      <c r="H88" s="12" t="s">
        <v>27</v>
      </c>
      <c r="I88" s="12" t="s">
        <v>61</v>
      </c>
    </row>
    <row r="89" spans="1:9" ht="10.9" customHeight="1" x14ac:dyDescent="0.2">
      <c r="A89" s="14" t="s">
        <v>115</v>
      </c>
      <c r="B89" s="14"/>
      <c r="C89" s="14"/>
      <c r="D89" s="15">
        <f>SUM(D85:D88)</f>
        <v>32102.1</v>
      </c>
      <c r="E89" s="15">
        <f>SUM(E85:E88)</f>
        <v>26751.75</v>
      </c>
      <c r="F89" s="15">
        <f>SUM(F85:F88)</f>
        <v>5350.35</v>
      </c>
      <c r="G89" s="14"/>
      <c r="H89" s="14"/>
      <c r="I89" s="14"/>
    </row>
    <row r="90" spans="1:9" ht="13.35" customHeight="1" x14ac:dyDescent="0.2"/>
    <row r="91" spans="1:9" s="5" customFormat="1" ht="12.2" customHeight="1" x14ac:dyDescent="0.2">
      <c r="A91" s="16" t="s">
        <v>116</v>
      </c>
      <c r="B91" s="16"/>
      <c r="C91" s="16"/>
      <c r="D91" s="16"/>
      <c r="E91" s="16"/>
      <c r="F91" s="16"/>
      <c r="G91" s="16"/>
      <c r="H91" s="16"/>
      <c r="I91" s="16"/>
    </row>
    <row r="92" spans="1:9" ht="10.9" customHeight="1" x14ac:dyDescent="0.2">
      <c r="A92" s="8">
        <v>46052</v>
      </c>
      <c r="B92" s="9" t="s">
        <v>117</v>
      </c>
      <c r="C92" s="9" t="s">
        <v>118</v>
      </c>
      <c r="D92" s="10">
        <v>5040</v>
      </c>
      <c r="E92" s="10">
        <v>4200</v>
      </c>
      <c r="F92" s="10">
        <v>840</v>
      </c>
      <c r="G92" s="9" t="s">
        <v>18</v>
      </c>
      <c r="H92" s="9" t="s">
        <v>19</v>
      </c>
      <c r="I92" s="9" t="s">
        <v>35</v>
      </c>
    </row>
    <row r="93" spans="1:9" ht="10.9" customHeight="1" x14ac:dyDescent="0.2">
      <c r="A93" s="11">
        <v>46052</v>
      </c>
      <c r="B93" s="12" t="s">
        <v>117</v>
      </c>
      <c r="C93" s="12" t="s">
        <v>118</v>
      </c>
      <c r="D93" s="13">
        <v>223.2</v>
      </c>
      <c r="E93" s="13">
        <v>186</v>
      </c>
      <c r="F93" s="13">
        <v>37.200000000000003</v>
      </c>
      <c r="G93" s="12" t="s">
        <v>18</v>
      </c>
      <c r="H93" s="12" t="s">
        <v>19</v>
      </c>
      <c r="I93" s="12" t="s">
        <v>20</v>
      </c>
    </row>
    <row r="94" spans="1:9" ht="10.9" customHeight="1" x14ac:dyDescent="0.2">
      <c r="A94" s="14" t="s">
        <v>119</v>
      </c>
      <c r="B94" s="14"/>
      <c r="C94" s="14"/>
      <c r="D94" s="15">
        <f>SUM(D92:D93)</f>
        <v>5263.2</v>
      </c>
      <c r="E94" s="15">
        <f>SUM(E92:E93)</f>
        <v>4386</v>
      </c>
      <c r="F94" s="15">
        <f>SUM(F92:F93)</f>
        <v>877.2</v>
      </c>
      <c r="G94" s="14"/>
      <c r="H94" s="14"/>
      <c r="I94" s="14"/>
    </row>
    <row r="95" spans="1:9" ht="13.35" customHeight="1" x14ac:dyDescent="0.2"/>
    <row r="96" spans="1:9" ht="13.35" customHeight="1" x14ac:dyDescent="0.2"/>
    <row r="97" spans="1:9" s="5" customFormat="1" ht="12.2" customHeight="1" x14ac:dyDescent="0.2">
      <c r="A97" s="16" t="s">
        <v>120</v>
      </c>
      <c r="B97" s="16"/>
      <c r="C97" s="16"/>
      <c r="D97" s="16"/>
      <c r="E97" s="16"/>
      <c r="F97" s="16"/>
      <c r="G97" s="16"/>
      <c r="H97" s="16"/>
      <c r="I97" s="16"/>
    </row>
    <row r="98" spans="1:9" ht="10.9" customHeight="1" x14ac:dyDescent="0.2">
      <c r="A98" s="8">
        <v>46024</v>
      </c>
      <c r="B98" s="9" t="s">
        <v>121</v>
      </c>
      <c r="C98" s="9" t="s">
        <v>122</v>
      </c>
      <c r="D98" s="10">
        <v>419</v>
      </c>
      <c r="E98" s="10">
        <v>419</v>
      </c>
      <c r="F98" s="10">
        <v>0</v>
      </c>
      <c r="G98" s="9" t="s">
        <v>123</v>
      </c>
      <c r="H98" s="9" t="s">
        <v>124</v>
      </c>
      <c r="I98" s="9" t="s">
        <v>20</v>
      </c>
    </row>
    <row r="99" spans="1:9" ht="10.9" customHeight="1" x14ac:dyDescent="0.2">
      <c r="A99" s="11">
        <v>46037</v>
      </c>
      <c r="B99" s="12" t="s">
        <v>121</v>
      </c>
      <c r="C99" s="12" t="s">
        <v>125</v>
      </c>
      <c r="D99" s="13">
        <v>1206</v>
      </c>
      <c r="E99" s="13">
        <v>1206</v>
      </c>
      <c r="F99" s="13">
        <v>0</v>
      </c>
      <c r="G99" s="12" t="s">
        <v>123</v>
      </c>
      <c r="H99" s="12" t="s">
        <v>124</v>
      </c>
      <c r="I99" s="12" t="s">
        <v>63</v>
      </c>
    </row>
    <row r="100" spans="1:9" ht="10.9" customHeight="1" x14ac:dyDescent="0.2">
      <c r="A100" s="11">
        <v>46037</v>
      </c>
      <c r="B100" s="12" t="s">
        <v>121</v>
      </c>
      <c r="C100" s="12" t="s">
        <v>126</v>
      </c>
      <c r="D100" s="13">
        <v>3769</v>
      </c>
      <c r="E100" s="13">
        <v>3769</v>
      </c>
      <c r="F100" s="13">
        <v>0</v>
      </c>
      <c r="G100" s="12" t="s">
        <v>123</v>
      </c>
      <c r="H100" s="12" t="s">
        <v>124</v>
      </c>
      <c r="I100" s="12" t="s">
        <v>20</v>
      </c>
    </row>
    <row r="101" spans="1:9" ht="10.9" customHeight="1" x14ac:dyDescent="0.2">
      <c r="A101" s="11">
        <v>46038</v>
      </c>
      <c r="B101" s="12" t="s">
        <v>121</v>
      </c>
      <c r="C101" s="12" t="s">
        <v>127</v>
      </c>
      <c r="D101" s="13">
        <v>392.29</v>
      </c>
      <c r="E101" s="13">
        <v>392.29</v>
      </c>
      <c r="F101" s="13">
        <v>0</v>
      </c>
      <c r="G101" s="12" t="s">
        <v>18</v>
      </c>
      <c r="H101" s="12" t="s">
        <v>19</v>
      </c>
      <c r="I101" s="12" t="s">
        <v>20</v>
      </c>
    </row>
    <row r="102" spans="1:9" ht="10.9" customHeight="1" x14ac:dyDescent="0.2">
      <c r="A102" s="11">
        <v>46038</v>
      </c>
      <c r="B102" s="12" t="s">
        <v>121</v>
      </c>
      <c r="C102" s="12" t="s">
        <v>128</v>
      </c>
      <c r="D102" s="13">
        <v>43</v>
      </c>
      <c r="E102" s="13">
        <v>43</v>
      </c>
      <c r="F102" s="13">
        <v>0</v>
      </c>
      <c r="G102" s="12" t="s">
        <v>26</v>
      </c>
      <c r="H102" s="12" t="s">
        <v>27</v>
      </c>
      <c r="I102" s="12" t="s">
        <v>17</v>
      </c>
    </row>
    <row r="103" spans="1:9" ht="10.9" customHeight="1" x14ac:dyDescent="0.2">
      <c r="A103" s="11">
        <v>46038</v>
      </c>
      <c r="B103" s="12" t="s">
        <v>121</v>
      </c>
      <c r="C103" s="12" t="s">
        <v>128</v>
      </c>
      <c r="D103" s="13">
        <v>36</v>
      </c>
      <c r="E103" s="13">
        <v>30</v>
      </c>
      <c r="F103" s="13">
        <v>6</v>
      </c>
      <c r="G103" s="12" t="s">
        <v>26</v>
      </c>
      <c r="H103" s="12" t="s">
        <v>27</v>
      </c>
      <c r="I103" s="12" t="s">
        <v>17</v>
      </c>
    </row>
    <row r="104" spans="1:9" ht="10.9" customHeight="1" x14ac:dyDescent="0.2">
      <c r="A104" s="11">
        <v>46038</v>
      </c>
      <c r="B104" s="12" t="s">
        <v>121</v>
      </c>
      <c r="C104" s="12" t="s">
        <v>129</v>
      </c>
      <c r="D104" s="13">
        <v>162.27000000000001</v>
      </c>
      <c r="E104" s="13">
        <v>162.27000000000001</v>
      </c>
      <c r="F104" s="13">
        <v>0</v>
      </c>
      <c r="G104" s="12" t="s">
        <v>130</v>
      </c>
      <c r="H104" s="12" t="s">
        <v>131</v>
      </c>
      <c r="I104" s="12" t="s">
        <v>64</v>
      </c>
    </row>
    <row r="105" spans="1:9" ht="10.9" customHeight="1" x14ac:dyDescent="0.2">
      <c r="A105" s="11">
        <v>46059</v>
      </c>
      <c r="B105" s="12" t="s">
        <v>121</v>
      </c>
      <c r="C105" s="12" t="s">
        <v>132</v>
      </c>
      <c r="D105" s="13">
        <v>1</v>
      </c>
      <c r="E105" s="13">
        <v>1</v>
      </c>
      <c r="F105" s="13">
        <v>0</v>
      </c>
      <c r="G105" s="12" t="s">
        <v>26</v>
      </c>
      <c r="H105" s="12" t="s">
        <v>27</v>
      </c>
      <c r="I105" s="12" t="s">
        <v>63</v>
      </c>
    </row>
    <row r="106" spans="1:9" ht="10.9" customHeight="1" x14ac:dyDescent="0.2">
      <c r="A106" s="11">
        <v>46069</v>
      </c>
      <c r="B106" s="12" t="s">
        <v>121</v>
      </c>
      <c r="C106" s="12" t="s">
        <v>133</v>
      </c>
      <c r="D106" s="13">
        <v>1206</v>
      </c>
      <c r="E106" s="13">
        <v>1206</v>
      </c>
      <c r="F106" s="13">
        <v>0</v>
      </c>
      <c r="G106" s="12" t="s">
        <v>123</v>
      </c>
      <c r="H106" s="12" t="s">
        <v>124</v>
      </c>
      <c r="I106" s="12" t="s">
        <v>63</v>
      </c>
    </row>
    <row r="107" spans="1:9" ht="10.9" customHeight="1" x14ac:dyDescent="0.2">
      <c r="A107" s="11">
        <v>46069</v>
      </c>
      <c r="B107" s="12" t="s">
        <v>121</v>
      </c>
      <c r="C107" s="12" t="s">
        <v>134</v>
      </c>
      <c r="D107" s="13">
        <v>3769</v>
      </c>
      <c r="E107" s="13">
        <v>3769</v>
      </c>
      <c r="F107" s="13">
        <v>0</v>
      </c>
      <c r="G107" s="12" t="s">
        <v>123</v>
      </c>
      <c r="H107" s="12" t="s">
        <v>124</v>
      </c>
      <c r="I107" s="12" t="s">
        <v>20</v>
      </c>
    </row>
    <row r="108" spans="1:9" ht="10.9" customHeight="1" x14ac:dyDescent="0.2">
      <c r="A108" s="11">
        <v>46073</v>
      </c>
      <c r="B108" s="12" t="s">
        <v>121</v>
      </c>
      <c r="C108" s="12" t="s">
        <v>135</v>
      </c>
      <c r="D108" s="13">
        <v>21.5</v>
      </c>
      <c r="E108" s="13">
        <v>21.5</v>
      </c>
      <c r="F108" s="13">
        <v>0</v>
      </c>
      <c r="G108" s="12" t="s">
        <v>26</v>
      </c>
      <c r="H108" s="12" t="s">
        <v>27</v>
      </c>
      <c r="I108" s="12" t="s">
        <v>63</v>
      </c>
    </row>
    <row r="109" spans="1:9" ht="10.9" customHeight="1" x14ac:dyDescent="0.2">
      <c r="A109" s="11">
        <v>46073</v>
      </c>
      <c r="B109" s="12" t="s">
        <v>121</v>
      </c>
      <c r="C109" s="12" t="s">
        <v>135</v>
      </c>
      <c r="D109" s="13">
        <v>18</v>
      </c>
      <c r="E109" s="13">
        <v>15</v>
      </c>
      <c r="F109" s="13">
        <v>3</v>
      </c>
      <c r="G109" s="12" t="s">
        <v>26</v>
      </c>
      <c r="H109" s="12" t="s">
        <v>27</v>
      </c>
      <c r="I109" s="12" t="s">
        <v>63</v>
      </c>
    </row>
    <row r="110" spans="1:9" ht="10.9" customHeight="1" x14ac:dyDescent="0.2">
      <c r="A110" s="11">
        <v>46073</v>
      </c>
      <c r="B110" s="12" t="s">
        <v>121</v>
      </c>
      <c r="C110" s="12" t="s">
        <v>136</v>
      </c>
      <c r="D110" s="13">
        <v>439.29</v>
      </c>
      <c r="E110" s="13">
        <v>439.29</v>
      </c>
      <c r="F110" s="13">
        <v>0</v>
      </c>
      <c r="G110" s="12" t="s">
        <v>18</v>
      </c>
      <c r="H110" s="12" t="s">
        <v>19</v>
      </c>
      <c r="I110" s="12" t="s">
        <v>20</v>
      </c>
    </row>
    <row r="111" spans="1:9" ht="10.9" customHeight="1" x14ac:dyDescent="0.2">
      <c r="A111" s="11">
        <v>46097</v>
      </c>
      <c r="B111" s="12" t="s">
        <v>121</v>
      </c>
      <c r="C111" s="12" t="s">
        <v>137</v>
      </c>
      <c r="D111" s="13">
        <v>1206</v>
      </c>
      <c r="E111" s="13">
        <v>1206</v>
      </c>
      <c r="F111" s="13">
        <v>0</v>
      </c>
      <c r="G111" s="12" t="s">
        <v>123</v>
      </c>
      <c r="H111" s="12" t="s">
        <v>124</v>
      </c>
      <c r="I111" s="12" t="s">
        <v>63</v>
      </c>
    </row>
    <row r="112" spans="1:9" ht="10.9" customHeight="1" x14ac:dyDescent="0.2">
      <c r="A112" s="11">
        <v>46097</v>
      </c>
      <c r="B112" s="12" t="s">
        <v>121</v>
      </c>
      <c r="C112" s="12" t="s">
        <v>138</v>
      </c>
      <c r="D112" s="13">
        <v>3769</v>
      </c>
      <c r="E112" s="13">
        <v>3769</v>
      </c>
      <c r="F112" s="13">
        <v>0</v>
      </c>
      <c r="G112" s="12" t="s">
        <v>123</v>
      </c>
      <c r="H112" s="12" t="s">
        <v>124</v>
      </c>
      <c r="I112" s="12" t="s">
        <v>20</v>
      </c>
    </row>
    <row r="113" spans="1:9" ht="10.9" customHeight="1" x14ac:dyDescent="0.2">
      <c r="A113" s="11">
        <v>46099</v>
      </c>
      <c r="B113" s="12" t="s">
        <v>121</v>
      </c>
      <c r="C113" s="12" t="s">
        <v>139</v>
      </c>
      <c r="D113" s="13">
        <v>21</v>
      </c>
      <c r="E113" s="13">
        <v>21</v>
      </c>
      <c r="F113" s="13">
        <v>0</v>
      </c>
      <c r="G113" s="12" t="s">
        <v>26</v>
      </c>
      <c r="H113" s="12" t="s">
        <v>27</v>
      </c>
      <c r="I113" s="12" t="s">
        <v>57</v>
      </c>
    </row>
    <row r="114" spans="1:9" ht="10.9" customHeight="1" x14ac:dyDescent="0.2">
      <c r="A114" s="11">
        <v>46108</v>
      </c>
      <c r="B114" s="12" t="s">
        <v>121</v>
      </c>
      <c r="C114" s="12" t="s">
        <v>140</v>
      </c>
      <c r="D114" s="13">
        <v>408.32</v>
      </c>
      <c r="E114" s="13">
        <v>408.32</v>
      </c>
      <c r="F114" s="13">
        <v>0</v>
      </c>
      <c r="G114" s="12" t="s">
        <v>18</v>
      </c>
      <c r="H114" s="12" t="s">
        <v>19</v>
      </c>
      <c r="I114" s="12" t="s">
        <v>20</v>
      </c>
    </row>
    <row r="115" spans="1:9" ht="10.9" customHeight="1" x14ac:dyDescent="0.2">
      <c r="A115" s="14" t="s">
        <v>141</v>
      </c>
      <c r="B115" s="14"/>
      <c r="C115" s="14"/>
      <c r="D115" s="15">
        <f>SUM(D98:D114)</f>
        <v>16886.670000000002</v>
      </c>
      <c r="E115" s="15">
        <f>SUM(E98:E114)</f>
        <v>16877.670000000002</v>
      </c>
      <c r="F115" s="15">
        <f>SUM(F98:F114)</f>
        <v>9</v>
      </c>
      <c r="G115" s="14"/>
      <c r="H115" s="14"/>
      <c r="I115" s="14"/>
    </row>
    <row r="116" spans="1:9" ht="13.35" customHeight="1" x14ac:dyDescent="0.2"/>
    <row r="117" spans="1:9" s="5" customFormat="1" ht="12.2" customHeight="1" x14ac:dyDescent="0.2">
      <c r="A117" s="16" t="s">
        <v>142</v>
      </c>
      <c r="B117" s="16"/>
      <c r="C117" s="16"/>
      <c r="D117" s="16"/>
      <c r="E117" s="16"/>
      <c r="F117" s="16"/>
      <c r="G117" s="16"/>
      <c r="H117" s="16"/>
      <c r="I117" s="16"/>
    </row>
    <row r="118" spans="1:9" ht="10.9" customHeight="1" x14ac:dyDescent="0.2">
      <c r="A118" s="8">
        <v>46112</v>
      </c>
      <c r="B118" s="9" t="s">
        <v>143</v>
      </c>
      <c r="C118" s="9" t="s">
        <v>144</v>
      </c>
      <c r="D118" s="10">
        <v>500</v>
      </c>
      <c r="E118" s="10">
        <v>500</v>
      </c>
      <c r="F118" s="10">
        <v>0</v>
      </c>
      <c r="G118" s="9" t="s">
        <v>145</v>
      </c>
      <c r="H118" s="9" t="s">
        <v>146</v>
      </c>
      <c r="I118" s="9" t="s">
        <v>147</v>
      </c>
    </row>
    <row r="119" spans="1:9" ht="10.9" customHeight="1" x14ac:dyDescent="0.2">
      <c r="A119" s="14" t="s">
        <v>148</v>
      </c>
      <c r="B119" s="14"/>
      <c r="C119" s="14"/>
      <c r="D119" s="15">
        <f>D118</f>
        <v>500</v>
      </c>
      <c r="E119" s="15">
        <f>E118</f>
        <v>500</v>
      </c>
      <c r="F119" s="15">
        <f>F118</f>
        <v>0</v>
      </c>
      <c r="G119" s="14"/>
      <c r="H119" s="14"/>
      <c r="I119" s="14"/>
    </row>
    <row r="120" spans="1:9" ht="13.35" customHeight="1" x14ac:dyDescent="0.2"/>
    <row r="121" spans="1:9" s="5" customFormat="1" ht="12.2" customHeight="1" x14ac:dyDescent="0.2">
      <c r="A121" s="16" t="s">
        <v>149</v>
      </c>
      <c r="B121" s="16"/>
      <c r="C121" s="16"/>
      <c r="D121" s="16"/>
      <c r="E121" s="16"/>
      <c r="F121" s="16"/>
      <c r="G121" s="16"/>
      <c r="H121" s="16"/>
      <c r="I121" s="16"/>
    </row>
    <row r="122" spans="1:9" ht="10.9" customHeight="1" x14ac:dyDescent="0.2">
      <c r="A122" s="8">
        <v>46031</v>
      </c>
      <c r="B122" s="9" t="s">
        <v>150</v>
      </c>
      <c r="C122" s="9" t="s">
        <v>151</v>
      </c>
      <c r="D122" s="10">
        <v>10.8</v>
      </c>
      <c r="E122" s="10">
        <v>9</v>
      </c>
      <c r="F122" s="10">
        <v>1.8</v>
      </c>
      <c r="G122" s="9" t="s">
        <v>86</v>
      </c>
      <c r="H122" s="9" t="s">
        <v>87</v>
      </c>
      <c r="I122" s="9" t="s">
        <v>35</v>
      </c>
    </row>
    <row r="123" spans="1:9" ht="10.9" customHeight="1" x14ac:dyDescent="0.2">
      <c r="A123" s="11">
        <v>46031</v>
      </c>
      <c r="B123" s="12" t="s">
        <v>150</v>
      </c>
      <c r="C123" s="12" t="s">
        <v>152</v>
      </c>
      <c r="D123" s="13">
        <v>16.22</v>
      </c>
      <c r="E123" s="13">
        <v>13.52</v>
      </c>
      <c r="F123" s="13">
        <v>2.7</v>
      </c>
      <c r="G123" s="12" t="s">
        <v>86</v>
      </c>
      <c r="H123" s="12" t="s">
        <v>87</v>
      </c>
      <c r="I123" s="12" t="s">
        <v>35</v>
      </c>
    </row>
    <row r="124" spans="1:9" ht="10.9" customHeight="1" x14ac:dyDescent="0.2">
      <c r="A124" s="11">
        <v>46031</v>
      </c>
      <c r="B124" s="12" t="s">
        <v>150</v>
      </c>
      <c r="C124" s="12" t="s">
        <v>151</v>
      </c>
      <c r="D124" s="13">
        <v>78.989999999999995</v>
      </c>
      <c r="E124" s="13">
        <v>78.989999999999995</v>
      </c>
      <c r="F124" s="13">
        <v>0</v>
      </c>
      <c r="G124" s="12" t="s">
        <v>55</v>
      </c>
      <c r="H124" s="12" t="s">
        <v>56</v>
      </c>
      <c r="I124" s="12" t="s">
        <v>35</v>
      </c>
    </row>
    <row r="125" spans="1:9" ht="10.9" customHeight="1" x14ac:dyDescent="0.2">
      <c r="A125" s="11">
        <v>46031</v>
      </c>
      <c r="B125" s="12" t="s">
        <v>150</v>
      </c>
      <c r="C125" s="12" t="s">
        <v>152</v>
      </c>
      <c r="D125" s="13">
        <v>73.489999999999995</v>
      </c>
      <c r="E125" s="13">
        <v>73.489999999999995</v>
      </c>
      <c r="F125" s="13">
        <v>0</v>
      </c>
      <c r="G125" s="12" t="s">
        <v>55</v>
      </c>
      <c r="H125" s="12" t="s">
        <v>56</v>
      </c>
      <c r="I125" s="12" t="s">
        <v>35</v>
      </c>
    </row>
    <row r="126" spans="1:9" ht="10.9" customHeight="1" x14ac:dyDescent="0.2">
      <c r="A126" s="11">
        <v>46056</v>
      </c>
      <c r="B126" s="12" t="s">
        <v>149</v>
      </c>
      <c r="C126" s="12" t="s">
        <v>153</v>
      </c>
      <c r="D126" s="13">
        <v>-97.8</v>
      </c>
      <c r="E126" s="13">
        <v>-81.5</v>
      </c>
      <c r="F126" s="13">
        <v>-16.3</v>
      </c>
      <c r="G126" s="12" t="s">
        <v>86</v>
      </c>
      <c r="H126" s="12" t="s">
        <v>87</v>
      </c>
      <c r="I126" s="12" t="s">
        <v>35</v>
      </c>
    </row>
    <row r="127" spans="1:9" ht="10.9" customHeight="1" x14ac:dyDescent="0.2">
      <c r="A127" s="11">
        <v>46056</v>
      </c>
      <c r="B127" s="12" t="s">
        <v>149</v>
      </c>
      <c r="C127" s="12" t="s">
        <v>154</v>
      </c>
      <c r="D127" s="13">
        <v>97.8</v>
      </c>
      <c r="E127" s="13">
        <v>81.5</v>
      </c>
      <c r="F127" s="13">
        <v>16.3</v>
      </c>
      <c r="G127" s="12" t="s">
        <v>86</v>
      </c>
      <c r="H127" s="12" t="s">
        <v>87</v>
      </c>
      <c r="I127" s="12" t="s">
        <v>35</v>
      </c>
    </row>
    <row r="128" spans="1:9" ht="10.9" customHeight="1" x14ac:dyDescent="0.2">
      <c r="A128" s="11">
        <v>46066</v>
      </c>
      <c r="B128" s="12" t="s">
        <v>150</v>
      </c>
      <c r="C128" s="12" t="s">
        <v>155</v>
      </c>
      <c r="D128" s="13">
        <v>63.89</v>
      </c>
      <c r="E128" s="13">
        <v>53.24</v>
      </c>
      <c r="F128" s="13">
        <v>10.65</v>
      </c>
      <c r="G128" s="12" t="s">
        <v>86</v>
      </c>
      <c r="H128" s="12" t="s">
        <v>87</v>
      </c>
      <c r="I128" s="12" t="s">
        <v>35</v>
      </c>
    </row>
    <row r="129" spans="1:9" ht="10.9" customHeight="1" x14ac:dyDescent="0.2">
      <c r="A129" s="11">
        <v>46094</v>
      </c>
      <c r="B129" s="12" t="s">
        <v>150</v>
      </c>
      <c r="C129" s="12" t="s">
        <v>154</v>
      </c>
      <c r="D129" s="13">
        <v>64.8</v>
      </c>
      <c r="E129" s="13">
        <v>54</v>
      </c>
      <c r="F129" s="13">
        <v>10.8</v>
      </c>
      <c r="G129" s="12" t="s">
        <v>86</v>
      </c>
      <c r="H129" s="12" t="s">
        <v>87</v>
      </c>
      <c r="I129" s="12" t="s">
        <v>35</v>
      </c>
    </row>
    <row r="130" spans="1:9" ht="10.9" customHeight="1" x14ac:dyDescent="0.2">
      <c r="A130" s="11">
        <v>46094</v>
      </c>
      <c r="B130" s="12" t="s">
        <v>150</v>
      </c>
      <c r="C130" s="12" t="s">
        <v>156</v>
      </c>
      <c r="D130" s="13">
        <v>13.78</v>
      </c>
      <c r="E130" s="13">
        <v>11.48</v>
      </c>
      <c r="F130" s="13">
        <v>2.2999999999999998</v>
      </c>
      <c r="G130" s="12" t="s">
        <v>86</v>
      </c>
      <c r="H130" s="12" t="s">
        <v>87</v>
      </c>
      <c r="I130" s="12" t="s">
        <v>35</v>
      </c>
    </row>
    <row r="131" spans="1:9" ht="10.9" customHeight="1" x14ac:dyDescent="0.2">
      <c r="A131" s="11">
        <v>46094</v>
      </c>
      <c r="B131" s="12" t="s">
        <v>150</v>
      </c>
      <c r="C131" s="12" t="s">
        <v>157</v>
      </c>
      <c r="D131" s="13">
        <v>97.2</v>
      </c>
      <c r="E131" s="13">
        <v>81</v>
      </c>
      <c r="F131" s="13">
        <v>16.2</v>
      </c>
      <c r="G131" s="12" t="s">
        <v>86</v>
      </c>
      <c r="H131" s="12" t="s">
        <v>87</v>
      </c>
      <c r="I131" s="12" t="s">
        <v>35</v>
      </c>
    </row>
    <row r="132" spans="1:9" ht="10.9" customHeight="1" x14ac:dyDescent="0.2">
      <c r="A132" s="11">
        <v>46094</v>
      </c>
      <c r="B132" s="12" t="s">
        <v>150</v>
      </c>
      <c r="C132" s="12" t="s">
        <v>158</v>
      </c>
      <c r="D132" s="13">
        <v>28.16</v>
      </c>
      <c r="E132" s="13">
        <v>23.47</v>
      </c>
      <c r="F132" s="13">
        <v>4.6900000000000004</v>
      </c>
      <c r="G132" s="12" t="s">
        <v>86</v>
      </c>
      <c r="H132" s="12" t="s">
        <v>87</v>
      </c>
      <c r="I132" s="12" t="s">
        <v>35</v>
      </c>
    </row>
    <row r="133" spans="1:9" ht="10.9" customHeight="1" x14ac:dyDescent="0.2">
      <c r="A133" s="11">
        <v>46094</v>
      </c>
      <c r="B133" s="12" t="s">
        <v>150</v>
      </c>
      <c r="C133" s="12" t="s">
        <v>159</v>
      </c>
      <c r="D133" s="13">
        <v>99.76</v>
      </c>
      <c r="E133" s="13">
        <v>83.13</v>
      </c>
      <c r="F133" s="13">
        <v>16.63</v>
      </c>
      <c r="G133" s="12" t="s">
        <v>86</v>
      </c>
      <c r="H133" s="12" t="s">
        <v>87</v>
      </c>
      <c r="I133" s="12" t="s">
        <v>35</v>
      </c>
    </row>
    <row r="134" spans="1:9" ht="10.9" customHeight="1" x14ac:dyDescent="0.2">
      <c r="A134" s="11">
        <v>46094</v>
      </c>
      <c r="B134" s="12" t="s">
        <v>150</v>
      </c>
      <c r="C134" s="12" t="s">
        <v>160</v>
      </c>
      <c r="D134" s="13">
        <v>14.4</v>
      </c>
      <c r="E134" s="13">
        <v>12</v>
      </c>
      <c r="F134" s="13">
        <v>2.4</v>
      </c>
      <c r="G134" s="12" t="s">
        <v>86</v>
      </c>
      <c r="H134" s="12" t="s">
        <v>87</v>
      </c>
      <c r="I134" s="12" t="s">
        <v>35</v>
      </c>
    </row>
    <row r="135" spans="1:9" ht="10.9" customHeight="1" x14ac:dyDescent="0.2">
      <c r="A135" s="11">
        <v>46094</v>
      </c>
      <c r="B135" s="12" t="s">
        <v>150</v>
      </c>
      <c r="C135" s="12" t="s">
        <v>161</v>
      </c>
      <c r="D135" s="13">
        <v>27</v>
      </c>
      <c r="E135" s="13">
        <v>22.5</v>
      </c>
      <c r="F135" s="13">
        <v>4.5</v>
      </c>
      <c r="G135" s="12" t="s">
        <v>86</v>
      </c>
      <c r="H135" s="12" t="s">
        <v>87</v>
      </c>
      <c r="I135" s="12" t="s">
        <v>35</v>
      </c>
    </row>
    <row r="136" spans="1:9" ht="10.9" customHeight="1" x14ac:dyDescent="0.2">
      <c r="A136" s="11">
        <v>46094</v>
      </c>
      <c r="B136" s="12" t="s">
        <v>150</v>
      </c>
      <c r="C136" s="12" t="s">
        <v>162</v>
      </c>
      <c r="D136" s="13">
        <v>23.29</v>
      </c>
      <c r="E136" s="13">
        <v>19.41</v>
      </c>
      <c r="F136" s="13">
        <v>3.88</v>
      </c>
      <c r="G136" s="12" t="s">
        <v>86</v>
      </c>
      <c r="H136" s="12" t="s">
        <v>87</v>
      </c>
      <c r="I136" s="12" t="s">
        <v>35</v>
      </c>
    </row>
    <row r="137" spans="1:9" ht="10.9" customHeight="1" x14ac:dyDescent="0.2">
      <c r="A137" s="11">
        <v>46094</v>
      </c>
      <c r="B137" s="12" t="s">
        <v>150</v>
      </c>
      <c r="C137" s="12" t="s">
        <v>162</v>
      </c>
      <c r="D137" s="13">
        <v>97.99</v>
      </c>
      <c r="E137" s="13">
        <v>81.66</v>
      </c>
      <c r="F137" s="13">
        <v>16.329999999999998</v>
      </c>
      <c r="G137" s="12" t="s">
        <v>86</v>
      </c>
      <c r="H137" s="12" t="s">
        <v>87</v>
      </c>
      <c r="I137" s="12" t="s">
        <v>61</v>
      </c>
    </row>
    <row r="138" spans="1:9" ht="10.9" customHeight="1" x14ac:dyDescent="0.2">
      <c r="A138" s="11">
        <v>46101</v>
      </c>
      <c r="B138" s="12" t="s">
        <v>150</v>
      </c>
      <c r="C138" s="12" t="s">
        <v>163</v>
      </c>
      <c r="D138" s="13">
        <v>1405.25</v>
      </c>
      <c r="E138" s="13">
        <v>1171.04</v>
      </c>
      <c r="F138" s="13">
        <v>234.21</v>
      </c>
      <c r="G138" s="12" t="s">
        <v>86</v>
      </c>
      <c r="H138" s="12" t="s">
        <v>87</v>
      </c>
      <c r="I138" s="12" t="s">
        <v>61</v>
      </c>
    </row>
    <row r="139" spans="1:9" ht="10.9" customHeight="1" x14ac:dyDescent="0.2">
      <c r="A139" s="14" t="s">
        <v>164</v>
      </c>
      <c r="B139" s="14"/>
      <c r="C139" s="14"/>
      <c r="D139" s="15">
        <f>SUM(D122:D138)</f>
        <v>2115.02</v>
      </c>
      <c r="E139" s="15">
        <f>SUM(E122:E138)</f>
        <v>1787.9299999999998</v>
      </c>
      <c r="F139" s="15">
        <f>SUM(F122:F138)</f>
        <v>327.09000000000003</v>
      </c>
      <c r="G139" s="14"/>
      <c r="H139" s="14"/>
      <c r="I139" s="14"/>
    </row>
    <row r="140" spans="1:9" ht="13.35" customHeight="1" x14ac:dyDescent="0.2"/>
    <row r="141" spans="1:9" ht="13.35" customHeight="1" x14ac:dyDescent="0.2"/>
    <row r="142" spans="1:9" s="5" customFormat="1" ht="12.2" customHeight="1" x14ac:dyDescent="0.2">
      <c r="A142" s="16" t="s">
        <v>165</v>
      </c>
      <c r="B142" s="16"/>
      <c r="C142" s="16"/>
      <c r="D142" s="16"/>
      <c r="E142" s="16"/>
      <c r="F142" s="16"/>
      <c r="G142" s="16"/>
      <c r="H142" s="16"/>
      <c r="I142" s="16"/>
    </row>
    <row r="143" spans="1:9" ht="10.9" customHeight="1" x14ac:dyDescent="0.2">
      <c r="A143" s="8">
        <v>46038</v>
      </c>
      <c r="B143" s="9" t="s">
        <v>166</v>
      </c>
      <c r="C143" s="9" t="s">
        <v>167</v>
      </c>
      <c r="D143" s="10">
        <v>234</v>
      </c>
      <c r="E143" s="10">
        <v>195</v>
      </c>
      <c r="F143" s="10">
        <v>39</v>
      </c>
      <c r="G143" s="9" t="s">
        <v>33</v>
      </c>
      <c r="H143" s="9" t="s">
        <v>34</v>
      </c>
      <c r="I143" s="9" t="s">
        <v>41</v>
      </c>
    </row>
    <row r="144" spans="1:9" ht="10.9" customHeight="1" x14ac:dyDescent="0.2">
      <c r="A144" s="11">
        <v>46038</v>
      </c>
      <c r="B144" s="12" t="s">
        <v>166</v>
      </c>
      <c r="C144" s="12" t="s">
        <v>168</v>
      </c>
      <c r="D144" s="13">
        <v>42</v>
      </c>
      <c r="E144" s="13">
        <v>35</v>
      </c>
      <c r="F144" s="13">
        <v>7</v>
      </c>
      <c r="G144" s="12" t="s">
        <v>33</v>
      </c>
      <c r="H144" s="12" t="s">
        <v>34</v>
      </c>
      <c r="I144" s="12" t="s">
        <v>41</v>
      </c>
    </row>
    <row r="145" spans="1:9" ht="10.9" customHeight="1" x14ac:dyDescent="0.2">
      <c r="A145" s="11">
        <v>46038</v>
      </c>
      <c r="B145" s="12" t="s">
        <v>166</v>
      </c>
      <c r="C145" s="12" t="s">
        <v>169</v>
      </c>
      <c r="D145" s="13">
        <v>453.17</v>
      </c>
      <c r="E145" s="13">
        <v>377.64</v>
      </c>
      <c r="F145" s="13">
        <v>75.53</v>
      </c>
      <c r="G145" s="12" t="s">
        <v>51</v>
      </c>
      <c r="H145" s="12" t="s">
        <v>52</v>
      </c>
      <c r="I145" s="12" t="s">
        <v>41</v>
      </c>
    </row>
    <row r="146" spans="1:9" ht="10.9" customHeight="1" x14ac:dyDescent="0.2">
      <c r="A146" s="11">
        <v>46045</v>
      </c>
      <c r="B146" s="12" t="s">
        <v>166</v>
      </c>
      <c r="C146" s="12" t="s">
        <v>170</v>
      </c>
      <c r="D146" s="13">
        <v>112.2</v>
      </c>
      <c r="E146" s="13">
        <v>93.5</v>
      </c>
      <c r="F146" s="13">
        <v>18.7</v>
      </c>
      <c r="G146" s="12" t="s">
        <v>51</v>
      </c>
      <c r="H146" s="12" t="s">
        <v>52</v>
      </c>
      <c r="I146" s="12" t="s">
        <v>41</v>
      </c>
    </row>
    <row r="147" spans="1:9" ht="10.9" customHeight="1" x14ac:dyDescent="0.2">
      <c r="A147" s="11">
        <v>46045</v>
      </c>
      <c r="B147" s="12" t="s">
        <v>166</v>
      </c>
      <c r="C147" s="12" t="s">
        <v>171</v>
      </c>
      <c r="D147" s="13">
        <v>612.1</v>
      </c>
      <c r="E147" s="13">
        <v>510.08</v>
      </c>
      <c r="F147" s="13">
        <v>102.02</v>
      </c>
      <c r="G147" s="12" t="s">
        <v>51</v>
      </c>
      <c r="H147" s="12" t="s">
        <v>52</v>
      </c>
      <c r="I147" s="12" t="s">
        <v>41</v>
      </c>
    </row>
    <row r="148" spans="1:9" ht="10.9" customHeight="1" x14ac:dyDescent="0.2">
      <c r="A148" s="11">
        <v>46045</v>
      </c>
      <c r="B148" s="12" t="s">
        <v>166</v>
      </c>
      <c r="C148" s="12" t="s">
        <v>171</v>
      </c>
      <c r="D148" s="13">
        <v>54.85</v>
      </c>
      <c r="E148" s="13">
        <v>54.85</v>
      </c>
      <c r="F148" s="13">
        <v>0</v>
      </c>
      <c r="G148" s="12" t="s">
        <v>51</v>
      </c>
      <c r="H148" s="12" t="s">
        <v>52</v>
      </c>
      <c r="I148" s="12" t="s">
        <v>41</v>
      </c>
    </row>
    <row r="149" spans="1:9" ht="10.9" customHeight="1" x14ac:dyDescent="0.2">
      <c r="A149" s="11">
        <v>46059</v>
      </c>
      <c r="B149" s="12" t="s">
        <v>166</v>
      </c>
      <c r="C149" s="12" t="s">
        <v>172</v>
      </c>
      <c r="D149" s="13">
        <v>1028.99</v>
      </c>
      <c r="E149" s="13">
        <v>857.49</v>
      </c>
      <c r="F149" s="13">
        <v>171.5</v>
      </c>
      <c r="G149" s="12" t="s">
        <v>51</v>
      </c>
      <c r="H149" s="12" t="s">
        <v>52</v>
      </c>
      <c r="I149" s="12" t="s">
        <v>41</v>
      </c>
    </row>
    <row r="150" spans="1:9" ht="10.9" customHeight="1" x14ac:dyDescent="0.2">
      <c r="A150" s="11">
        <v>46094</v>
      </c>
      <c r="B150" s="12" t="s">
        <v>166</v>
      </c>
      <c r="C150" s="12" t="s">
        <v>173</v>
      </c>
      <c r="D150" s="13">
        <v>1053.7</v>
      </c>
      <c r="E150" s="13">
        <v>878.08</v>
      </c>
      <c r="F150" s="13">
        <v>175.62</v>
      </c>
      <c r="G150" s="12" t="s">
        <v>51</v>
      </c>
      <c r="H150" s="12" t="s">
        <v>52</v>
      </c>
      <c r="I150" s="12" t="s">
        <v>41</v>
      </c>
    </row>
    <row r="151" spans="1:9" ht="10.9" customHeight="1" x14ac:dyDescent="0.2">
      <c r="A151" s="14" t="s">
        <v>174</v>
      </c>
      <c r="B151" s="14"/>
      <c r="C151" s="14"/>
      <c r="D151" s="15">
        <f>SUM(D143:D150)</f>
        <v>3591.01</v>
      </c>
      <c r="E151" s="15">
        <f>SUM(E143:E150)</f>
        <v>3001.64</v>
      </c>
      <c r="F151" s="15">
        <f>SUM(F143:F150)</f>
        <v>589.37</v>
      </c>
      <c r="G151" s="14"/>
      <c r="H151" s="14"/>
      <c r="I151" s="14"/>
    </row>
    <row r="152" spans="1:9" ht="13.35" customHeight="1" x14ac:dyDescent="0.2"/>
    <row r="153" spans="1:9" ht="13.35" customHeight="1" x14ac:dyDescent="0.2"/>
    <row r="154" spans="1:9" s="5" customFormat="1" ht="12.2" customHeight="1" x14ac:dyDescent="0.2">
      <c r="A154" s="16" t="s">
        <v>176</v>
      </c>
      <c r="B154" s="16"/>
      <c r="C154" s="16"/>
      <c r="D154" s="16"/>
      <c r="E154" s="16"/>
      <c r="F154" s="16"/>
      <c r="G154" s="16"/>
      <c r="H154" s="16"/>
      <c r="I154" s="16"/>
    </row>
    <row r="155" spans="1:9" ht="10.9" customHeight="1" x14ac:dyDescent="0.2">
      <c r="A155" s="8">
        <v>46104</v>
      </c>
      <c r="B155" s="9" t="s">
        <v>177</v>
      </c>
      <c r="C155" s="9" t="s">
        <v>178</v>
      </c>
      <c r="D155" s="10">
        <v>1224</v>
      </c>
      <c r="E155" s="10">
        <v>1020</v>
      </c>
      <c r="F155" s="10">
        <v>204</v>
      </c>
      <c r="G155" s="9" t="s">
        <v>26</v>
      </c>
      <c r="H155" s="9" t="s">
        <v>27</v>
      </c>
      <c r="I155" s="9" t="s">
        <v>179</v>
      </c>
    </row>
    <row r="156" spans="1:9" ht="10.9" customHeight="1" x14ac:dyDescent="0.2">
      <c r="A156" s="14" t="s">
        <v>180</v>
      </c>
      <c r="B156" s="14"/>
      <c r="C156" s="14"/>
      <c r="D156" s="15">
        <f>D155</f>
        <v>1224</v>
      </c>
      <c r="E156" s="15">
        <f>E155</f>
        <v>1020</v>
      </c>
      <c r="F156" s="15">
        <f>F155</f>
        <v>204</v>
      </c>
      <c r="G156" s="14"/>
      <c r="H156" s="14"/>
      <c r="I156" s="14"/>
    </row>
    <row r="157" spans="1:9" ht="13.35" customHeight="1" x14ac:dyDescent="0.2"/>
    <row r="158" spans="1:9" ht="13.35" customHeight="1" x14ac:dyDescent="0.2"/>
    <row r="159" spans="1:9" s="5" customFormat="1" ht="12.2" customHeight="1" x14ac:dyDescent="0.2">
      <c r="A159" s="16" t="s">
        <v>183</v>
      </c>
      <c r="B159" s="16"/>
      <c r="C159" s="16"/>
      <c r="D159" s="16"/>
      <c r="E159" s="16"/>
      <c r="F159" s="16"/>
      <c r="G159" s="16"/>
      <c r="H159" s="16"/>
      <c r="I159" s="16"/>
    </row>
    <row r="160" spans="1:9" ht="10.9" customHeight="1" x14ac:dyDescent="0.2">
      <c r="A160" s="8">
        <v>46038</v>
      </c>
      <c r="B160" s="9" t="s">
        <v>184</v>
      </c>
      <c r="C160" s="9" t="s">
        <v>185</v>
      </c>
      <c r="D160" s="10">
        <v>144</v>
      </c>
      <c r="E160" s="10">
        <v>120</v>
      </c>
      <c r="F160" s="10">
        <v>24</v>
      </c>
      <c r="G160" s="9" t="s">
        <v>18</v>
      </c>
      <c r="H160" s="9" t="s">
        <v>19</v>
      </c>
      <c r="I160" s="9" t="s">
        <v>35</v>
      </c>
    </row>
    <row r="161" spans="1:9" ht="10.9" customHeight="1" x14ac:dyDescent="0.2">
      <c r="A161" s="11">
        <v>46091</v>
      </c>
      <c r="B161" s="12" t="s">
        <v>183</v>
      </c>
      <c r="C161" s="12" t="s">
        <v>186</v>
      </c>
      <c r="D161" s="13">
        <v>-6689.6</v>
      </c>
      <c r="E161" s="13">
        <v>-5574.67</v>
      </c>
      <c r="F161" s="13">
        <v>-1114.93</v>
      </c>
      <c r="G161" s="12" t="s">
        <v>18</v>
      </c>
      <c r="H161" s="12" t="s">
        <v>19</v>
      </c>
      <c r="I161" s="12" t="s">
        <v>187</v>
      </c>
    </row>
    <row r="162" spans="1:9" ht="10.9" customHeight="1" x14ac:dyDescent="0.2">
      <c r="A162" s="11">
        <v>46091</v>
      </c>
      <c r="B162" s="12" t="s">
        <v>183</v>
      </c>
      <c r="C162" s="12" t="s">
        <v>186</v>
      </c>
      <c r="D162" s="13">
        <v>6689.6</v>
      </c>
      <c r="E162" s="13">
        <v>5574.67</v>
      </c>
      <c r="F162" s="13">
        <v>1114.93</v>
      </c>
      <c r="G162" s="12" t="s">
        <v>18</v>
      </c>
      <c r="H162" s="12" t="s">
        <v>19</v>
      </c>
      <c r="I162" s="12" t="s">
        <v>187</v>
      </c>
    </row>
    <row r="163" spans="1:9" ht="10.9" customHeight="1" x14ac:dyDescent="0.2">
      <c r="A163" s="11">
        <v>46094</v>
      </c>
      <c r="B163" s="12" t="s">
        <v>184</v>
      </c>
      <c r="C163" s="12" t="s">
        <v>188</v>
      </c>
      <c r="D163" s="13">
        <v>855.6</v>
      </c>
      <c r="E163" s="13">
        <v>713</v>
      </c>
      <c r="F163" s="13">
        <v>142.6</v>
      </c>
      <c r="G163" s="12" t="s">
        <v>69</v>
      </c>
      <c r="H163" s="12" t="s">
        <v>70</v>
      </c>
      <c r="I163" s="12" t="s">
        <v>20</v>
      </c>
    </row>
    <row r="164" spans="1:9" ht="10.9" customHeight="1" x14ac:dyDescent="0.2">
      <c r="A164" s="11">
        <v>46101</v>
      </c>
      <c r="B164" s="12" t="s">
        <v>184</v>
      </c>
      <c r="C164" s="12" t="s">
        <v>189</v>
      </c>
      <c r="D164" s="13">
        <v>1264.48</v>
      </c>
      <c r="E164" s="13">
        <v>1053.73</v>
      </c>
      <c r="F164" s="13">
        <v>210.75</v>
      </c>
      <c r="G164" s="12" t="s">
        <v>18</v>
      </c>
      <c r="H164" s="12" t="s">
        <v>19</v>
      </c>
      <c r="I164" s="12" t="s">
        <v>187</v>
      </c>
    </row>
    <row r="165" spans="1:9" ht="10.9" customHeight="1" x14ac:dyDescent="0.2">
      <c r="A165" s="14" t="s">
        <v>190</v>
      </c>
      <c r="B165" s="14"/>
      <c r="C165" s="14"/>
      <c r="D165" s="15">
        <f>SUM(D160:D164)</f>
        <v>2264.08</v>
      </c>
      <c r="E165" s="15">
        <f>SUM(E160:E164)</f>
        <v>1886.73</v>
      </c>
      <c r="F165" s="15">
        <f>SUM(F160:F164)</f>
        <v>377.35</v>
      </c>
      <c r="G165" s="14"/>
      <c r="H165" s="14"/>
      <c r="I165" s="14"/>
    </row>
    <row r="166" spans="1:9" ht="13.35" customHeight="1" x14ac:dyDescent="0.2"/>
    <row r="167" spans="1:9" s="5" customFormat="1" ht="12.2" customHeight="1" x14ac:dyDescent="0.2">
      <c r="A167" s="16" t="s">
        <v>191</v>
      </c>
      <c r="B167" s="16"/>
      <c r="C167" s="16"/>
      <c r="D167" s="16"/>
      <c r="E167" s="16"/>
      <c r="F167" s="16"/>
      <c r="G167" s="16"/>
      <c r="H167" s="16"/>
      <c r="I167" s="16"/>
    </row>
    <row r="168" spans="1:9" ht="10.9" customHeight="1" x14ac:dyDescent="0.2">
      <c r="A168" s="8">
        <v>46050</v>
      </c>
      <c r="B168" s="9" t="s">
        <v>192</v>
      </c>
      <c r="C168" s="9" t="s">
        <v>193</v>
      </c>
      <c r="D168" s="10">
        <v>663.04</v>
      </c>
      <c r="E168" s="10">
        <v>552.53</v>
      </c>
      <c r="F168" s="10">
        <v>110.51</v>
      </c>
      <c r="G168" s="9" t="s">
        <v>101</v>
      </c>
      <c r="H168" s="9" t="s">
        <v>102</v>
      </c>
      <c r="I168" s="9" t="s">
        <v>35</v>
      </c>
    </row>
    <row r="169" spans="1:9" ht="10.9" customHeight="1" x14ac:dyDescent="0.2">
      <c r="A169" s="11">
        <v>46078</v>
      </c>
      <c r="B169" s="12" t="s">
        <v>192</v>
      </c>
      <c r="C169" s="12" t="s">
        <v>194</v>
      </c>
      <c r="D169" s="13">
        <v>656.03</v>
      </c>
      <c r="E169" s="13">
        <v>546.69000000000005</v>
      </c>
      <c r="F169" s="13">
        <v>109.34</v>
      </c>
      <c r="G169" s="12" t="s">
        <v>101</v>
      </c>
      <c r="H169" s="12" t="s">
        <v>102</v>
      </c>
      <c r="I169" s="12" t="s">
        <v>35</v>
      </c>
    </row>
    <row r="170" spans="1:9" ht="10.9" customHeight="1" x14ac:dyDescent="0.2">
      <c r="A170" s="11">
        <v>46107</v>
      </c>
      <c r="B170" s="12" t="s">
        <v>192</v>
      </c>
      <c r="C170" s="12" t="s">
        <v>195</v>
      </c>
      <c r="D170" s="13">
        <v>535.32000000000005</v>
      </c>
      <c r="E170" s="13">
        <v>446.1</v>
      </c>
      <c r="F170" s="13">
        <v>89.22</v>
      </c>
      <c r="G170" s="12" t="s">
        <v>101</v>
      </c>
      <c r="H170" s="12" t="s">
        <v>102</v>
      </c>
      <c r="I170" s="12" t="s">
        <v>35</v>
      </c>
    </row>
    <row r="171" spans="1:9" ht="10.9" customHeight="1" x14ac:dyDescent="0.2">
      <c r="A171" s="14" t="s">
        <v>196</v>
      </c>
      <c r="B171" s="14"/>
      <c r="C171" s="14"/>
      <c r="D171" s="15">
        <f>SUM(D168:D170)</f>
        <v>1854.3899999999999</v>
      </c>
      <c r="E171" s="15">
        <f>SUM(E168:E170)</f>
        <v>1545.3200000000002</v>
      </c>
      <c r="F171" s="15">
        <f>SUM(F168:F170)</f>
        <v>309.07000000000005</v>
      </c>
      <c r="G171" s="14"/>
      <c r="H171" s="14"/>
      <c r="I171" s="14"/>
    </row>
    <row r="172" spans="1:9" ht="13.35" customHeight="1" x14ac:dyDescent="0.2"/>
    <row r="173" spans="1:9" ht="13.35" customHeight="1" x14ac:dyDescent="0.2"/>
    <row r="174" spans="1:9" s="5" customFormat="1" ht="12.2" customHeight="1" x14ac:dyDescent="0.2">
      <c r="A174" s="16" t="s">
        <v>197</v>
      </c>
      <c r="B174" s="16"/>
      <c r="C174" s="16"/>
      <c r="D174" s="16"/>
      <c r="E174" s="16"/>
      <c r="F174" s="16"/>
      <c r="G174" s="16"/>
      <c r="H174" s="16"/>
      <c r="I174" s="16"/>
    </row>
    <row r="175" spans="1:9" ht="10.9" customHeight="1" x14ac:dyDescent="0.2">
      <c r="A175" s="8">
        <v>46059</v>
      </c>
      <c r="B175" s="9" t="s">
        <v>198</v>
      </c>
      <c r="C175" s="9" t="s">
        <v>199</v>
      </c>
      <c r="D175" s="10">
        <v>328.2</v>
      </c>
      <c r="E175" s="10">
        <v>328.2</v>
      </c>
      <c r="F175" s="10">
        <v>0</v>
      </c>
      <c r="G175" s="9" t="s">
        <v>18</v>
      </c>
      <c r="H175" s="9" t="s">
        <v>19</v>
      </c>
      <c r="I175" s="9" t="s">
        <v>20</v>
      </c>
    </row>
    <row r="176" spans="1:9" ht="10.9" customHeight="1" x14ac:dyDescent="0.2">
      <c r="A176" s="11">
        <v>46066</v>
      </c>
      <c r="B176" s="12" t="s">
        <v>198</v>
      </c>
      <c r="C176" s="12" t="s">
        <v>200</v>
      </c>
      <c r="D176" s="13">
        <v>71.05</v>
      </c>
      <c r="E176" s="13">
        <v>71.05</v>
      </c>
      <c r="F176" s="13">
        <v>0</v>
      </c>
      <c r="G176" s="12" t="s">
        <v>18</v>
      </c>
      <c r="H176" s="12" t="s">
        <v>19</v>
      </c>
      <c r="I176" s="12" t="s">
        <v>20</v>
      </c>
    </row>
    <row r="177" spans="1:9" ht="10.9" customHeight="1" x14ac:dyDescent="0.2">
      <c r="A177" s="11">
        <v>46069</v>
      </c>
      <c r="B177" s="12" t="s">
        <v>198</v>
      </c>
      <c r="C177" s="12" t="s">
        <v>201</v>
      </c>
      <c r="D177" s="13">
        <v>417.91</v>
      </c>
      <c r="E177" s="13">
        <v>348.26</v>
      </c>
      <c r="F177" s="13">
        <v>69.650000000000006</v>
      </c>
      <c r="G177" s="12" t="s">
        <v>18</v>
      </c>
      <c r="H177" s="12" t="s">
        <v>19</v>
      </c>
      <c r="I177" s="12" t="s">
        <v>20</v>
      </c>
    </row>
    <row r="178" spans="1:9" ht="10.9" customHeight="1" x14ac:dyDescent="0.2">
      <c r="A178" s="11">
        <v>46097</v>
      </c>
      <c r="B178" s="12" t="s">
        <v>198</v>
      </c>
      <c r="C178" s="12" t="s">
        <v>202</v>
      </c>
      <c r="D178" s="13">
        <v>380.4</v>
      </c>
      <c r="E178" s="13">
        <v>317</v>
      </c>
      <c r="F178" s="13">
        <v>63.4</v>
      </c>
      <c r="G178" s="12" t="s">
        <v>18</v>
      </c>
      <c r="H178" s="12" t="s">
        <v>19</v>
      </c>
      <c r="I178" s="12" t="s">
        <v>20</v>
      </c>
    </row>
    <row r="179" spans="1:9" ht="10.9" customHeight="1" x14ac:dyDescent="0.2">
      <c r="A179" s="14" t="s">
        <v>203</v>
      </c>
      <c r="B179" s="14"/>
      <c r="C179" s="14"/>
      <c r="D179" s="15">
        <f>SUM(D175:D178)</f>
        <v>1197.56</v>
      </c>
      <c r="E179" s="15">
        <f>SUM(E175:E178)</f>
        <v>1064.51</v>
      </c>
      <c r="F179" s="15">
        <f>SUM(F175:F178)</f>
        <v>133.05000000000001</v>
      </c>
      <c r="G179" s="14"/>
      <c r="H179" s="14"/>
      <c r="I179" s="14"/>
    </row>
    <row r="180" spans="1:9" ht="13.35" customHeight="1" x14ac:dyDescent="0.2"/>
    <row r="181" spans="1:9" s="5" customFormat="1" ht="12.2" customHeight="1" x14ac:dyDescent="0.2">
      <c r="A181" s="16" t="s">
        <v>204</v>
      </c>
      <c r="B181" s="16"/>
      <c r="C181" s="16"/>
      <c r="D181" s="16"/>
      <c r="E181" s="16"/>
      <c r="F181" s="16"/>
      <c r="G181" s="16"/>
      <c r="H181" s="16"/>
      <c r="I181" s="16"/>
    </row>
    <row r="182" spans="1:9" ht="10.9" customHeight="1" x14ac:dyDescent="0.2">
      <c r="A182" s="8">
        <v>46080</v>
      </c>
      <c r="B182" s="9" t="s">
        <v>205</v>
      </c>
      <c r="C182" s="9" t="s">
        <v>206</v>
      </c>
      <c r="D182" s="10">
        <v>2295.2199999999998</v>
      </c>
      <c r="E182" s="10">
        <v>1912.68</v>
      </c>
      <c r="F182" s="10">
        <v>382.54</v>
      </c>
      <c r="G182" s="9" t="s">
        <v>18</v>
      </c>
      <c r="H182" s="9" t="s">
        <v>19</v>
      </c>
      <c r="I182" s="9" t="s">
        <v>20</v>
      </c>
    </row>
    <row r="183" spans="1:9" ht="10.9" customHeight="1" x14ac:dyDescent="0.2">
      <c r="A183" s="11">
        <v>46101</v>
      </c>
      <c r="B183" s="12" t="s">
        <v>205</v>
      </c>
      <c r="C183" s="12" t="s">
        <v>207</v>
      </c>
      <c r="D183" s="13">
        <v>3469.68</v>
      </c>
      <c r="E183" s="13">
        <v>2891.4</v>
      </c>
      <c r="F183" s="13">
        <v>578.28</v>
      </c>
      <c r="G183" s="12" t="s">
        <v>18</v>
      </c>
      <c r="H183" s="12" t="s">
        <v>19</v>
      </c>
      <c r="I183" s="12" t="s">
        <v>20</v>
      </c>
    </row>
    <row r="184" spans="1:9" ht="10.9" customHeight="1" x14ac:dyDescent="0.2">
      <c r="A184" s="14" t="s">
        <v>208</v>
      </c>
      <c r="B184" s="14"/>
      <c r="C184" s="14"/>
      <c r="D184" s="15">
        <f>SUM(D182:D183)</f>
        <v>5764.9</v>
      </c>
      <c r="E184" s="15">
        <f>SUM(E182:E183)</f>
        <v>4804.08</v>
      </c>
      <c r="F184" s="15">
        <f>SUM(F182:F183)</f>
        <v>960.81999999999994</v>
      </c>
      <c r="G184" s="14"/>
      <c r="H184" s="14"/>
      <c r="I184" s="14"/>
    </row>
    <row r="185" spans="1:9" ht="13.35" customHeight="1" x14ac:dyDescent="0.2"/>
    <row r="186" spans="1:9" s="5" customFormat="1" ht="12.2" customHeight="1" x14ac:dyDescent="0.2">
      <c r="A186" s="16" t="s">
        <v>209</v>
      </c>
      <c r="B186" s="16"/>
      <c r="C186" s="16"/>
      <c r="D186" s="16"/>
      <c r="E186" s="16"/>
      <c r="F186" s="16"/>
      <c r="G186" s="16"/>
      <c r="H186" s="16"/>
      <c r="I186" s="16"/>
    </row>
    <row r="187" spans="1:9" ht="10.9" customHeight="1" x14ac:dyDescent="0.2">
      <c r="A187" s="8">
        <v>46031</v>
      </c>
      <c r="B187" s="9" t="s">
        <v>210</v>
      </c>
      <c r="C187" s="9" t="s">
        <v>211</v>
      </c>
      <c r="D187" s="10">
        <v>756.86</v>
      </c>
      <c r="E187" s="10">
        <v>630.72</v>
      </c>
      <c r="F187" s="10">
        <v>126.14</v>
      </c>
      <c r="G187" s="9" t="s">
        <v>18</v>
      </c>
      <c r="H187" s="9" t="s">
        <v>19</v>
      </c>
      <c r="I187" s="9" t="s">
        <v>20</v>
      </c>
    </row>
    <row r="188" spans="1:9" ht="10.9" customHeight="1" x14ac:dyDescent="0.2">
      <c r="A188" s="11">
        <v>46031</v>
      </c>
      <c r="B188" s="12" t="s">
        <v>210</v>
      </c>
      <c r="C188" s="12" t="s">
        <v>211</v>
      </c>
      <c r="D188" s="13">
        <v>23.69</v>
      </c>
      <c r="E188" s="13">
        <v>19.739999999999998</v>
      </c>
      <c r="F188" s="13">
        <v>3.95</v>
      </c>
      <c r="G188" s="12" t="s">
        <v>18</v>
      </c>
      <c r="H188" s="12" t="s">
        <v>19</v>
      </c>
      <c r="I188" s="12" t="s">
        <v>63</v>
      </c>
    </row>
    <row r="189" spans="1:9" ht="10.9" customHeight="1" x14ac:dyDescent="0.2">
      <c r="A189" s="11">
        <v>46066</v>
      </c>
      <c r="B189" s="12" t="s">
        <v>210</v>
      </c>
      <c r="C189" s="12" t="s">
        <v>212</v>
      </c>
      <c r="D189" s="13">
        <v>956.42</v>
      </c>
      <c r="E189" s="13">
        <v>797.02</v>
      </c>
      <c r="F189" s="13">
        <v>159.4</v>
      </c>
      <c r="G189" s="12" t="s">
        <v>18</v>
      </c>
      <c r="H189" s="12" t="s">
        <v>19</v>
      </c>
      <c r="I189" s="12" t="s">
        <v>20</v>
      </c>
    </row>
    <row r="190" spans="1:9" ht="10.9" customHeight="1" x14ac:dyDescent="0.2">
      <c r="A190" s="11">
        <v>46094</v>
      </c>
      <c r="B190" s="12" t="s">
        <v>210</v>
      </c>
      <c r="C190" s="12" t="s">
        <v>213</v>
      </c>
      <c r="D190" s="13">
        <v>827.14</v>
      </c>
      <c r="E190" s="13">
        <v>689.28</v>
      </c>
      <c r="F190" s="13">
        <v>137.86000000000001</v>
      </c>
      <c r="G190" s="12" t="s">
        <v>18</v>
      </c>
      <c r="H190" s="12" t="s">
        <v>19</v>
      </c>
      <c r="I190" s="12" t="s">
        <v>20</v>
      </c>
    </row>
    <row r="191" spans="1:9" ht="10.9" customHeight="1" x14ac:dyDescent="0.2">
      <c r="A191" s="11">
        <v>46094</v>
      </c>
      <c r="B191" s="12" t="s">
        <v>210</v>
      </c>
      <c r="C191" s="12" t="s">
        <v>213</v>
      </c>
      <c r="D191" s="13">
        <v>25.9</v>
      </c>
      <c r="E191" s="13">
        <v>21.58</v>
      </c>
      <c r="F191" s="13">
        <v>4.32</v>
      </c>
      <c r="G191" s="12" t="s">
        <v>18</v>
      </c>
      <c r="H191" s="12" t="s">
        <v>19</v>
      </c>
      <c r="I191" s="12" t="s">
        <v>63</v>
      </c>
    </row>
    <row r="192" spans="1:9" ht="10.9" customHeight="1" x14ac:dyDescent="0.2">
      <c r="A192" s="14" t="s">
        <v>214</v>
      </c>
      <c r="B192" s="14"/>
      <c r="C192" s="14"/>
      <c r="D192" s="15">
        <f>SUM(D187:D191)</f>
        <v>2590.0100000000002</v>
      </c>
      <c r="E192" s="15">
        <f>SUM(E187:E191)</f>
        <v>2158.34</v>
      </c>
      <c r="F192" s="15">
        <f>SUM(F187:F191)</f>
        <v>431.67</v>
      </c>
      <c r="G192" s="14"/>
      <c r="H192" s="14"/>
      <c r="I192" s="14"/>
    </row>
    <row r="193" spans="1:9" ht="13.35" customHeight="1" x14ac:dyDescent="0.2"/>
    <row r="194" spans="1:9" s="5" customFormat="1" ht="12.2" customHeight="1" x14ac:dyDescent="0.2">
      <c r="A194" s="16" t="s">
        <v>215</v>
      </c>
      <c r="B194" s="16"/>
      <c r="C194" s="16"/>
      <c r="D194" s="16"/>
      <c r="E194" s="16"/>
      <c r="F194" s="16"/>
      <c r="G194" s="16"/>
      <c r="H194" s="16"/>
      <c r="I194" s="16"/>
    </row>
    <row r="195" spans="1:9" ht="10.9" customHeight="1" x14ac:dyDescent="0.2">
      <c r="A195" s="8">
        <v>46059</v>
      </c>
      <c r="B195" s="9" t="s">
        <v>216</v>
      </c>
      <c r="C195" s="9" t="s">
        <v>217</v>
      </c>
      <c r="D195" s="10">
        <v>720</v>
      </c>
      <c r="E195" s="10">
        <v>600</v>
      </c>
      <c r="F195" s="10">
        <v>120</v>
      </c>
      <c r="G195" s="9" t="s">
        <v>86</v>
      </c>
      <c r="H195" s="9" t="s">
        <v>87</v>
      </c>
      <c r="I195" s="9" t="s">
        <v>35</v>
      </c>
    </row>
    <row r="196" spans="1:9" ht="10.9" customHeight="1" x14ac:dyDescent="0.2">
      <c r="A196" s="11">
        <v>46059</v>
      </c>
      <c r="B196" s="12" t="s">
        <v>216</v>
      </c>
      <c r="C196" s="12" t="s">
        <v>218</v>
      </c>
      <c r="D196" s="13">
        <v>720</v>
      </c>
      <c r="E196" s="13">
        <v>600</v>
      </c>
      <c r="F196" s="13">
        <v>120</v>
      </c>
      <c r="G196" s="12" t="s">
        <v>86</v>
      </c>
      <c r="H196" s="12" t="s">
        <v>87</v>
      </c>
      <c r="I196" s="12" t="s">
        <v>35</v>
      </c>
    </row>
    <row r="197" spans="1:9" ht="10.9" customHeight="1" x14ac:dyDescent="0.2">
      <c r="A197" s="14" t="s">
        <v>219</v>
      </c>
      <c r="B197" s="14"/>
      <c r="C197" s="14"/>
      <c r="D197" s="15">
        <f>SUM(D195:D196)</f>
        <v>1440</v>
      </c>
      <c r="E197" s="15">
        <f>SUM(E195:E196)</f>
        <v>1200</v>
      </c>
      <c r="F197" s="15">
        <f>SUM(F195:F196)</f>
        <v>240</v>
      </c>
      <c r="G197" s="14"/>
      <c r="H197" s="14"/>
      <c r="I197" s="14"/>
    </row>
    <row r="198" spans="1:9" ht="13.35" customHeight="1" x14ac:dyDescent="0.2"/>
    <row r="199" spans="1:9" s="5" customFormat="1" ht="12.2" customHeight="1" x14ac:dyDescent="0.2">
      <c r="A199" s="16" t="s">
        <v>220</v>
      </c>
      <c r="B199" s="16"/>
      <c r="C199" s="16"/>
      <c r="D199" s="16"/>
      <c r="E199" s="16"/>
      <c r="F199" s="16"/>
      <c r="G199" s="16"/>
      <c r="H199" s="16"/>
      <c r="I199" s="16"/>
    </row>
    <row r="200" spans="1:9" ht="10.9" customHeight="1" x14ac:dyDescent="0.2">
      <c r="A200" s="8">
        <v>46094</v>
      </c>
      <c r="B200" s="9" t="s">
        <v>221</v>
      </c>
      <c r="C200" s="9" t="s">
        <v>222</v>
      </c>
      <c r="D200" s="10">
        <v>2640</v>
      </c>
      <c r="E200" s="10">
        <v>2200</v>
      </c>
      <c r="F200" s="10">
        <v>440</v>
      </c>
      <c r="G200" s="9" t="s">
        <v>18</v>
      </c>
      <c r="H200" s="9" t="s">
        <v>19</v>
      </c>
      <c r="I200" s="9" t="s">
        <v>223</v>
      </c>
    </row>
    <row r="201" spans="1:9" ht="10.9" customHeight="1" x14ac:dyDescent="0.2">
      <c r="A201" s="14" t="s">
        <v>224</v>
      </c>
      <c r="B201" s="14"/>
      <c r="C201" s="14"/>
      <c r="D201" s="15">
        <f>D200</f>
        <v>2640</v>
      </c>
      <c r="E201" s="15">
        <f>E200</f>
        <v>2200</v>
      </c>
      <c r="F201" s="15">
        <f>F200</f>
        <v>440</v>
      </c>
      <c r="G201" s="14"/>
      <c r="H201" s="14"/>
      <c r="I201" s="14"/>
    </row>
    <row r="202" spans="1:9" ht="13.35" customHeight="1" x14ac:dyDescent="0.2"/>
    <row r="203" spans="1:9" s="5" customFormat="1" ht="12.2" customHeight="1" x14ac:dyDescent="0.2">
      <c r="A203" s="16" t="s">
        <v>225</v>
      </c>
      <c r="B203" s="16"/>
      <c r="C203" s="16"/>
      <c r="D203" s="16"/>
      <c r="E203" s="16"/>
      <c r="F203" s="16"/>
      <c r="G203" s="16"/>
      <c r="H203" s="16"/>
      <c r="I203" s="16"/>
    </row>
    <row r="204" spans="1:9" ht="10.9" customHeight="1" x14ac:dyDescent="0.2">
      <c r="A204" s="8">
        <v>46038</v>
      </c>
      <c r="B204" s="9" t="s">
        <v>226</v>
      </c>
      <c r="C204" s="9" t="s">
        <v>227</v>
      </c>
      <c r="D204" s="10">
        <v>2522.7800000000002</v>
      </c>
      <c r="E204" s="10">
        <v>2102.3200000000002</v>
      </c>
      <c r="F204" s="10">
        <v>420.46</v>
      </c>
      <c r="G204" s="9" t="s">
        <v>69</v>
      </c>
      <c r="H204" s="9" t="s">
        <v>70</v>
      </c>
      <c r="I204" s="9" t="s">
        <v>35</v>
      </c>
    </row>
    <row r="205" spans="1:9" ht="10.9" customHeight="1" x14ac:dyDescent="0.2">
      <c r="A205" s="11">
        <v>46038</v>
      </c>
      <c r="B205" s="12" t="s">
        <v>226</v>
      </c>
      <c r="C205" s="12" t="s">
        <v>228</v>
      </c>
      <c r="D205" s="13">
        <v>282.77999999999997</v>
      </c>
      <c r="E205" s="13">
        <v>235.65</v>
      </c>
      <c r="F205" s="13">
        <v>47.13</v>
      </c>
      <c r="G205" s="12" t="s">
        <v>69</v>
      </c>
      <c r="H205" s="12" t="s">
        <v>70</v>
      </c>
      <c r="I205" s="12" t="s">
        <v>35</v>
      </c>
    </row>
    <row r="206" spans="1:9" ht="10.9" customHeight="1" x14ac:dyDescent="0.2">
      <c r="A206" s="14" t="s">
        <v>229</v>
      </c>
      <c r="B206" s="14"/>
      <c r="C206" s="14"/>
      <c r="D206" s="15">
        <f>SUM(D204:D205)</f>
        <v>2805.5600000000004</v>
      </c>
      <c r="E206" s="15">
        <f>SUM(E204:E205)</f>
        <v>2337.9700000000003</v>
      </c>
      <c r="F206" s="15">
        <f>SUM(F204:F205)</f>
        <v>467.59</v>
      </c>
      <c r="G206" s="14"/>
      <c r="H206" s="14"/>
      <c r="I206" s="14"/>
    </row>
    <row r="207" spans="1:9" ht="13.35" customHeight="1" x14ac:dyDescent="0.2"/>
    <row r="208" spans="1:9" s="5" customFormat="1" ht="12.2" customHeight="1" x14ac:dyDescent="0.2">
      <c r="A208" s="16" t="s">
        <v>232</v>
      </c>
      <c r="B208" s="16"/>
      <c r="C208" s="16"/>
      <c r="D208" s="16"/>
      <c r="E208" s="16"/>
      <c r="F208" s="16"/>
      <c r="G208" s="16"/>
      <c r="H208" s="16"/>
      <c r="I208" s="16"/>
    </row>
    <row r="209" spans="1:9" ht="10.9" customHeight="1" x14ac:dyDescent="0.2">
      <c r="A209" s="8">
        <v>46024</v>
      </c>
      <c r="B209" s="9" t="s">
        <v>233</v>
      </c>
      <c r="C209" s="9" t="s">
        <v>234</v>
      </c>
      <c r="D209" s="10">
        <v>222.38</v>
      </c>
      <c r="E209" s="10">
        <v>185.32</v>
      </c>
      <c r="F209" s="10">
        <v>37.06</v>
      </c>
      <c r="G209" s="9" t="s">
        <v>235</v>
      </c>
      <c r="H209" s="9" t="s">
        <v>236</v>
      </c>
      <c r="I209" s="9" t="s">
        <v>17</v>
      </c>
    </row>
    <row r="210" spans="1:9" ht="10.9" customHeight="1" x14ac:dyDescent="0.2">
      <c r="A210" s="11">
        <v>46045</v>
      </c>
      <c r="B210" s="12" t="s">
        <v>233</v>
      </c>
      <c r="C210" s="12" t="s">
        <v>237</v>
      </c>
      <c r="D210" s="13">
        <v>57.24</v>
      </c>
      <c r="E210" s="13">
        <v>47.7</v>
      </c>
      <c r="F210" s="13">
        <v>9.5399999999999991</v>
      </c>
      <c r="G210" s="12" t="s">
        <v>22</v>
      </c>
      <c r="H210" s="12" t="s">
        <v>23</v>
      </c>
      <c r="I210" s="12" t="s">
        <v>17</v>
      </c>
    </row>
    <row r="211" spans="1:9" ht="10.9" customHeight="1" x14ac:dyDescent="0.2">
      <c r="A211" s="11">
        <v>46052</v>
      </c>
      <c r="B211" s="12" t="s">
        <v>233</v>
      </c>
      <c r="C211" s="12" t="s">
        <v>238</v>
      </c>
      <c r="D211" s="13">
        <v>148.01</v>
      </c>
      <c r="E211" s="13">
        <v>123.34</v>
      </c>
      <c r="F211" s="13">
        <v>24.67</v>
      </c>
      <c r="G211" s="12" t="s">
        <v>235</v>
      </c>
      <c r="H211" s="12" t="s">
        <v>236</v>
      </c>
      <c r="I211" s="12" t="s">
        <v>17</v>
      </c>
    </row>
    <row r="212" spans="1:9" ht="10.9" customHeight="1" x14ac:dyDescent="0.2">
      <c r="A212" s="11">
        <v>46073</v>
      </c>
      <c r="B212" s="12" t="s">
        <v>233</v>
      </c>
      <c r="C212" s="12" t="s">
        <v>239</v>
      </c>
      <c r="D212" s="13">
        <v>57.24</v>
      </c>
      <c r="E212" s="13">
        <v>47.7</v>
      </c>
      <c r="F212" s="13">
        <v>9.5399999999999991</v>
      </c>
      <c r="G212" s="12" t="s">
        <v>235</v>
      </c>
      <c r="H212" s="12" t="s">
        <v>236</v>
      </c>
      <c r="I212" s="12" t="s">
        <v>17</v>
      </c>
    </row>
    <row r="213" spans="1:9" ht="10.9" customHeight="1" x14ac:dyDescent="0.2">
      <c r="A213" s="11">
        <v>46080</v>
      </c>
      <c r="B213" s="12" t="s">
        <v>233</v>
      </c>
      <c r="C213" s="12" t="s">
        <v>240</v>
      </c>
      <c r="D213" s="13">
        <v>189.02</v>
      </c>
      <c r="E213" s="13">
        <v>157.52000000000001</v>
      </c>
      <c r="F213" s="13">
        <v>31.5</v>
      </c>
      <c r="G213" s="12" t="s">
        <v>235</v>
      </c>
      <c r="H213" s="12" t="s">
        <v>236</v>
      </c>
      <c r="I213" s="12" t="s">
        <v>17</v>
      </c>
    </row>
    <row r="214" spans="1:9" ht="10.9" customHeight="1" x14ac:dyDescent="0.2">
      <c r="A214" s="11">
        <v>46101</v>
      </c>
      <c r="B214" s="12" t="s">
        <v>233</v>
      </c>
      <c r="C214" s="12" t="s">
        <v>241</v>
      </c>
      <c r="D214" s="13">
        <v>57.24</v>
      </c>
      <c r="E214" s="13">
        <v>47.7</v>
      </c>
      <c r="F214" s="13">
        <v>9.5399999999999991</v>
      </c>
      <c r="G214" s="12" t="s">
        <v>22</v>
      </c>
      <c r="H214" s="12" t="s">
        <v>23</v>
      </c>
      <c r="I214" s="12" t="s">
        <v>17</v>
      </c>
    </row>
    <row r="215" spans="1:9" ht="10.9" customHeight="1" x14ac:dyDescent="0.2">
      <c r="A215" s="14" t="s">
        <v>242</v>
      </c>
      <c r="B215" s="14"/>
      <c r="C215" s="14"/>
      <c r="D215" s="15">
        <f>SUM(D209:D214)</f>
        <v>731.13</v>
      </c>
      <c r="E215" s="15">
        <f>SUM(E209:E214)</f>
        <v>609.28000000000009</v>
      </c>
      <c r="F215" s="15">
        <f>SUM(F209:F214)</f>
        <v>121.85</v>
      </c>
      <c r="G215" s="14"/>
      <c r="H215" s="14"/>
      <c r="I215" s="14"/>
    </row>
    <row r="216" spans="1:9" ht="13.35" customHeight="1" x14ac:dyDescent="0.2"/>
    <row r="217" spans="1:9" s="5" customFormat="1" ht="12.2" customHeight="1" x14ac:dyDescent="0.2">
      <c r="A217" s="16" t="s">
        <v>243</v>
      </c>
      <c r="B217" s="16"/>
      <c r="C217" s="16"/>
      <c r="D217" s="16"/>
      <c r="E217" s="16"/>
      <c r="F217" s="16"/>
      <c r="G217" s="16"/>
      <c r="H217" s="16"/>
      <c r="I217" s="16"/>
    </row>
    <row r="218" spans="1:9" ht="10.9" customHeight="1" x14ac:dyDescent="0.2">
      <c r="A218" s="8">
        <v>46038</v>
      </c>
      <c r="B218" s="9" t="s">
        <v>244</v>
      </c>
      <c r="C218" s="9" t="s">
        <v>245</v>
      </c>
      <c r="D218" s="10">
        <v>152.66</v>
      </c>
      <c r="E218" s="10">
        <v>145.38999999999999</v>
      </c>
      <c r="F218" s="10">
        <v>7.27</v>
      </c>
      <c r="G218" s="9" t="s">
        <v>246</v>
      </c>
      <c r="H218" s="9" t="s">
        <v>247</v>
      </c>
      <c r="I218" s="9" t="s">
        <v>63</v>
      </c>
    </row>
    <row r="219" spans="1:9" ht="10.9" customHeight="1" x14ac:dyDescent="0.2">
      <c r="A219" s="11">
        <v>46045</v>
      </c>
      <c r="B219" s="12" t="s">
        <v>244</v>
      </c>
      <c r="C219" s="12" t="s">
        <v>248</v>
      </c>
      <c r="D219" s="13">
        <v>3967.85</v>
      </c>
      <c r="E219" s="13">
        <v>3306.54</v>
      </c>
      <c r="F219" s="13">
        <v>661.31</v>
      </c>
      <c r="G219" s="12" t="s">
        <v>101</v>
      </c>
      <c r="H219" s="12" t="s">
        <v>102</v>
      </c>
      <c r="I219" s="12" t="s">
        <v>63</v>
      </c>
    </row>
    <row r="220" spans="1:9" ht="10.9" customHeight="1" x14ac:dyDescent="0.2">
      <c r="A220" s="11">
        <v>46045</v>
      </c>
      <c r="B220" s="12" t="s">
        <v>244</v>
      </c>
      <c r="C220" s="12" t="s">
        <v>249</v>
      </c>
      <c r="D220" s="13">
        <v>439.72</v>
      </c>
      <c r="E220" s="13">
        <v>418.78</v>
      </c>
      <c r="F220" s="13">
        <v>20.94</v>
      </c>
      <c r="G220" s="12" t="s">
        <v>101</v>
      </c>
      <c r="H220" s="12" t="s">
        <v>102</v>
      </c>
      <c r="I220" s="12" t="s">
        <v>230</v>
      </c>
    </row>
    <row r="221" spans="1:9" ht="10.9" customHeight="1" x14ac:dyDescent="0.2">
      <c r="A221" s="11">
        <v>46073</v>
      </c>
      <c r="B221" s="12" t="s">
        <v>244</v>
      </c>
      <c r="C221" s="12" t="s">
        <v>250</v>
      </c>
      <c r="D221" s="13">
        <v>314.23</v>
      </c>
      <c r="E221" s="13">
        <v>299.27</v>
      </c>
      <c r="F221" s="13">
        <v>14.96</v>
      </c>
      <c r="G221" s="12" t="s">
        <v>246</v>
      </c>
      <c r="H221" s="12" t="s">
        <v>247</v>
      </c>
      <c r="I221" s="12" t="s">
        <v>63</v>
      </c>
    </row>
    <row r="222" spans="1:9" ht="10.9" customHeight="1" x14ac:dyDescent="0.2">
      <c r="A222" s="11">
        <v>46101</v>
      </c>
      <c r="B222" s="12" t="s">
        <v>244</v>
      </c>
      <c r="C222" s="12" t="s">
        <v>251</v>
      </c>
      <c r="D222" s="13">
        <v>668.2</v>
      </c>
      <c r="E222" s="13">
        <v>556.83000000000004</v>
      </c>
      <c r="F222" s="13">
        <v>111.37</v>
      </c>
      <c r="G222" s="12" t="s">
        <v>246</v>
      </c>
      <c r="H222" s="12" t="s">
        <v>247</v>
      </c>
      <c r="I222" s="12" t="s">
        <v>63</v>
      </c>
    </row>
    <row r="223" spans="1:9" ht="10.9" customHeight="1" x14ac:dyDescent="0.2">
      <c r="A223" s="14" t="s">
        <v>252</v>
      </c>
      <c r="B223" s="14"/>
      <c r="C223" s="14"/>
      <c r="D223" s="15">
        <f>SUM(D218:D222)</f>
        <v>5542.6600000000008</v>
      </c>
      <c r="E223" s="15">
        <f>SUM(E218:E222)</f>
        <v>4726.8099999999995</v>
      </c>
      <c r="F223" s="15">
        <f>SUM(F218:F222)</f>
        <v>815.85</v>
      </c>
      <c r="G223" s="14"/>
      <c r="H223" s="14"/>
      <c r="I223" s="14"/>
    </row>
    <row r="224" spans="1:9" ht="13.35" customHeight="1" x14ac:dyDescent="0.2"/>
    <row r="225" spans="1:9" s="5" customFormat="1" ht="12.2" customHeight="1" x14ac:dyDescent="0.2">
      <c r="A225" s="16" t="s">
        <v>253</v>
      </c>
      <c r="B225" s="16"/>
      <c r="C225" s="16"/>
      <c r="D225" s="16"/>
      <c r="E225" s="16"/>
      <c r="F225" s="16"/>
      <c r="G225" s="16"/>
      <c r="H225" s="16"/>
      <c r="I225" s="16"/>
    </row>
    <row r="226" spans="1:9" ht="10.9" customHeight="1" x14ac:dyDescent="0.2">
      <c r="A226" s="8">
        <v>46024</v>
      </c>
      <c r="B226" s="9" t="s">
        <v>254</v>
      </c>
      <c r="C226" s="9" t="s">
        <v>255</v>
      </c>
      <c r="D226" s="10">
        <v>811.42</v>
      </c>
      <c r="E226" s="10">
        <v>676.18</v>
      </c>
      <c r="F226" s="10">
        <v>135.24</v>
      </c>
      <c r="G226" s="9" t="s">
        <v>181</v>
      </c>
      <c r="H226" s="9" t="s">
        <v>182</v>
      </c>
      <c r="I226" s="9" t="s">
        <v>82</v>
      </c>
    </row>
    <row r="227" spans="1:9" ht="10.9" customHeight="1" x14ac:dyDescent="0.2">
      <c r="A227" s="11">
        <v>46024</v>
      </c>
      <c r="B227" s="12" t="s">
        <v>254</v>
      </c>
      <c r="C227" s="12" t="s">
        <v>256</v>
      </c>
      <c r="D227" s="13">
        <v>1221.74</v>
      </c>
      <c r="E227" s="13">
        <v>1018.12</v>
      </c>
      <c r="F227" s="13">
        <v>203.62</v>
      </c>
      <c r="G227" s="12" t="s">
        <v>181</v>
      </c>
      <c r="H227" s="12" t="s">
        <v>182</v>
      </c>
      <c r="I227" s="12" t="s">
        <v>63</v>
      </c>
    </row>
    <row r="228" spans="1:9" ht="10.9" customHeight="1" x14ac:dyDescent="0.2">
      <c r="A228" s="11">
        <v>46052</v>
      </c>
      <c r="B228" s="12" t="s">
        <v>254</v>
      </c>
      <c r="C228" s="12" t="s">
        <v>257</v>
      </c>
      <c r="D228" s="13">
        <v>1221.74</v>
      </c>
      <c r="E228" s="13">
        <v>1018.12</v>
      </c>
      <c r="F228" s="13">
        <v>203.62</v>
      </c>
      <c r="G228" s="12" t="s">
        <v>181</v>
      </c>
      <c r="H228" s="12" t="s">
        <v>182</v>
      </c>
      <c r="I228" s="12" t="s">
        <v>63</v>
      </c>
    </row>
    <row r="229" spans="1:9" ht="10.9" customHeight="1" x14ac:dyDescent="0.2">
      <c r="A229" s="11">
        <v>46052</v>
      </c>
      <c r="B229" s="12" t="s">
        <v>254</v>
      </c>
      <c r="C229" s="12" t="s">
        <v>258</v>
      </c>
      <c r="D229" s="13">
        <v>811.42</v>
      </c>
      <c r="E229" s="13">
        <v>676.18</v>
      </c>
      <c r="F229" s="13">
        <v>135.24</v>
      </c>
      <c r="G229" s="12" t="s">
        <v>181</v>
      </c>
      <c r="H229" s="12" t="s">
        <v>182</v>
      </c>
      <c r="I229" s="12" t="s">
        <v>82</v>
      </c>
    </row>
    <row r="230" spans="1:9" ht="10.9" customHeight="1" x14ac:dyDescent="0.2">
      <c r="A230" s="11">
        <v>46087</v>
      </c>
      <c r="B230" s="12" t="s">
        <v>254</v>
      </c>
      <c r="C230" s="12" t="s">
        <v>259</v>
      </c>
      <c r="D230" s="13">
        <v>1221.74</v>
      </c>
      <c r="E230" s="13">
        <v>1018.12</v>
      </c>
      <c r="F230" s="13">
        <v>203.62</v>
      </c>
      <c r="G230" s="12" t="s">
        <v>181</v>
      </c>
      <c r="H230" s="12" t="s">
        <v>182</v>
      </c>
      <c r="I230" s="12" t="s">
        <v>63</v>
      </c>
    </row>
    <row r="231" spans="1:9" ht="10.9" customHeight="1" x14ac:dyDescent="0.2">
      <c r="A231" s="11">
        <v>46087</v>
      </c>
      <c r="B231" s="12" t="s">
        <v>254</v>
      </c>
      <c r="C231" s="12" t="s">
        <v>260</v>
      </c>
      <c r="D231" s="13">
        <v>822.1</v>
      </c>
      <c r="E231" s="13">
        <v>685.08</v>
      </c>
      <c r="F231" s="13">
        <v>137.02000000000001</v>
      </c>
      <c r="G231" s="12" t="s">
        <v>181</v>
      </c>
      <c r="H231" s="12" t="s">
        <v>182</v>
      </c>
      <c r="I231" s="12" t="s">
        <v>82</v>
      </c>
    </row>
    <row r="232" spans="1:9" ht="10.9" customHeight="1" x14ac:dyDescent="0.2">
      <c r="A232" s="14" t="s">
        <v>261</v>
      </c>
      <c r="B232" s="14"/>
      <c r="C232" s="14"/>
      <c r="D232" s="15">
        <f>SUM(D226:D231)</f>
        <v>6110.16</v>
      </c>
      <c r="E232" s="15">
        <f>SUM(E226:E231)</f>
        <v>5091.8</v>
      </c>
      <c r="F232" s="15">
        <f>SUM(F226:F231)</f>
        <v>1018.36</v>
      </c>
      <c r="G232" s="14"/>
      <c r="H232" s="14"/>
      <c r="I232" s="14"/>
    </row>
    <row r="233" spans="1:9" ht="13.35" customHeight="1" x14ac:dyDescent="0.2"/>
    <row r="234" spans="1:9" s="5" customFormat="1" ht="12.2" customHeight="1" x14ac:dyDescent="0.2">
      <c r="A234" s="16" t="s">
        <v>262</v>
      </c>
      <c r="B234" s="16"/>
      <c r="C234" s="16"/>
      <c r="D234" s="16"/>
      <c r="E234" s="16"/>
      <c r="F234" s="16"/>
      <c r="G234" s="16"/>
      <c r="H234" s="16"/>
      <c r="I234" s="16"/>
    </row>
    <row r="235" spans="1:9" ht="10.9" customHeight="1" x14ac:dyDescent="0.2">
      <c r="A235" s="8">
        <v>46024</v>
      </c>
      <c r="B235" s="9" t="s">
        <v>263</v>
      </c>
      <c r="C235" s="9" t="s">
        <v>264</v>
      </c>
      <c r="D235" s="10">
        <v>3600</v>
      </c>
      <c r="E235" s="10">
        <v>3000</v>
      </c>
      <c r="F235" s="10">
        <v>600</v>
      </c>
      <c r="G235" s="9" t="s">
        <v>26</v>
      </c>
      <c r="H235" s="9" t="s">
        <v>27</v>
      </c>
      <c r="I235" s="9" t="s">
        <v>61</v>
      </c>
    </row>
    <row r="236" spans="1:9" ht="10.9" customHeight="1" x14ac:dyDescent="0.2">
      <c r="A236" s="14" t="s">
        <v>265</v>
      </c>
      <c r="B236" s="14"/>
      <c r="C236" s="14"/>
      <c r="D236" s="15">
        <f>D235</f>
        <v>3600</v>
      </c>
      <c r="E236" s="15">
        <f>E235</f>
        <v>3000</v>
      </c>
      <c r="F236" s="15">
        <f>F235</f>
        <v>600</v>
      </c>
      <c r="G236" s="14"/>
      <c r="H236" s="14"/>
      <c r="I236" s="14"/>
    </row>
    <row r="237" spans="1:9" ht="13.35" customHeight="1" x14ac:dyDescent="0.2"/>
    <row r="238" spans="1:9" ht="13.35" customHeight="1" x14ac:dyDescent="0.2"/>
    <row r="239" spans="1:9" s="5" customFormat="1" ht="12.2" customHeight="1" x14ac:dyDescent="0.2">
      <c r="A239" s="16" t="s">
        <v>266</v>
      </c>
      <c r="B239" s="16"/>
      <c r="C239" s="16"/>
      <c r="D239" s="16"/>
      <c r="E239" s="16"/>
      <c r="F239" s="16"/>
      <c r="G239" s="16"/>
      <c r="H239" s="16"/>
      <c r="I239" s="16"/>
    </row>
    <row r="240" spans="1:9" ht="10.9" customHeight="1" x14ac:dyDescent="0.2">
      <c r="A240" s="8">
        <v>46059</v>
      </c>
      <c r="B240" s="9" t="s">
        <v>267</v>
      </c>
      <c r="C240" s="9" t="s">
        <v>268</v>
      </c>
      <c r="D240" s="10">
        <v>2400</v>
      </c>
      <c r="E240" s="10">
        <v>2000</v>
      </c>
      <c r="F240" s="10">
        <v>400</v>
      </c>
      <c r="G240" s="9" t="s">
        <v>26</v>
      </c>
      <c r="H240" s="9" t="s">
        <v>27</v>
      </c>
      <c r="I240" s="9" t="s">
        <v>17</v>
      </c>
    </row>
    <row r="241" spans="1:9" ht="10.9" customHeight="1" x14ac:dyDescent="0.2">
      <c r="A241" s="11">
        <v>46080</v>
      </c>
      <c r="B241" s="12" t="s">
        <v>267</v>
      </c>
      <c r="C241" s="12" t="s">
        <v>269</v>
      </c>
      <c r="D241" s="13">
        <v>4800</v>
      </c>
      <c r="E241" s="13">
        <v>4000</v>
      </c>
      <c r="F241" s="13">
        <v>800</v>
      </c>
      <c r="G241" s="12" t="s">
        <v>26</v>
      </c>
      <c r="H241" s="12" t="s">
        <v>27</v>
      </c>
      <c r="I241" s="12" t="s">
        <v>17</v>
      </c>
    </row>
    <row r="242" spans="1:9" ht="10.9" customHeight="1" x14ac:dyDescent="0.2">
      <c r="A242" s="14" t="s">
        <v>270</v>
      </c>
      <c r="B242" s="14"/>
      <c r="C242" s="14"/>
      <c r="D242" s="15">
        <f>SUM(D240:D241)</f>
        <v>7200</v>
      </c>
      <c r="E242" s="15">
        <f>SUM(E240:E241)</f>
        <v>6000</v>
      </c>
      <c r="F242" s="15">
        <f>SUM(F240:F241)</f>
        <v>1200</v>
      </c>
      <c r="G242" s="14"/>
      <c r="H242" s="14"/>
      <c r="I242" s="14"/>
    </row>
    <row r="243" spans="1:9" ht="13.35" customHeight="1" x14ac:dyDescent="0.2"/>
    <row r="244" spans="1:9" s="5" customFormat="1" ht="12.2" customHeight="1" x14ac:dyDescent="0.2">
      <c r="A244" s="16" t="s">
        <v>271</v>
      </c>
      <c r="B244" s="16"/>
      <c r="C244" s="16"/>
      <c r="D244" s="16"/>
      <c r="E244" s="16"/>
      <c r="F244" s="16"/>
      <c r="G244" s="16"/>
      <c r="H244" s="16"/>
      <c r="I244" s="16"/>
    </row>
    <row r="245" spans="1:9" ht="10.9" customHeight="1" x14ac:dyDescent="0.2">
      <c r="A245" s="8">
        <v>46080</v>
      </c>
      <c r="B245" s="9" t="s">
        <v>272</v>
      </c>
      <c r="C245" s="9" t="s">
        <v>273</v>
      </c>
      <c r="D245" s="10">
        <v>11121.79</v>
      </c>
      <c r="E245" s="10">
        <v>9268.16</v>
      </c>
      <c r="F245" s="10">
        <v>1853.63</v>
      </c>
      <c r="G245" s="9" t="s">
        <v>18</v>
      </c>
      <c r="H245" s="9" t="s">
        <v>19</v>
      </c>
      <c r="I245" s="9" t="s">
        <v>187</v>
      </c>
    </row>
    <row r="246" spans="1:9" ht="10.9" customHeight="1" x14ac:dyDescent="0.2">
      <c r="A246" s="14" t="s">
        <v>274</v>
      </c>
      <c r="B246" s="14"/>
      <c r="C246" s="14"/>
      <c r="D246" s="15">
        <f>D245</f>
        <v>11121.79</v>
      </c>
      <c r="E246" s="15">
        <f>E245</f>
        <v>9268.16</v>
      </c>
      <c r="F246" s="15">
        <f>F245</f>
        <v>1853.63</v>
      </c>
      <c r="G246" s="14"/>
      <c r="H246" s="14"/>
      <c r="I246" s="14"/>
    </row>
    <row r="247" spans="1:9" ht="13.35" customHeight="1" x14ac:dyDescent="0.2"/>
    <row r="248" spans="1:9" s="5" customFormat="1" ht="12.2" customHeight="1" x14ac:dyDescent="0.2">
      <c r="A248" s="16" t="s">
        <v>275</v>
      </c>
      <c r="B248" s="16"/>
      <c r="C248" s="16"/>
      <c r="D248" s="16"/>
      <c r="E248" s="16"/>
      <c r="F248" s="16"/>
      <c r="G248" s="16"/>
      <c r="H248" s="16"/>
      <c r="I248" s="16"/>
    </row>
    <row r="249" spans="1:9" ht="10.9" customHeight="1" x14ac:dyDescent="0.2">
      <c r="A249" s="8">
        <v>46031</v>
      </c>
      <c r="B249" s="9" t="s">
        <v>276</v>
      </c>
      <c r="C249" s="9" t="s">
        <v>277</v>
      </c>
      <c r="D249" s="10">
        <v>561.72</v>
      </c>
      <c r="E249" s="10">
        <v>468.1</v>
      </c>
      <c r="F249" s="10">
        <v>93.62</v>
      </c>
      <c r="G249" s="9" t="s">
        <v>22</v>
      </c>
      <c r="H249" s="9" t="s">
        <v>23</v>
      </c>
      <c r="I249" s="9" t="s">
        <v>17</v>
      </c>
    </row>
    <row r="250" spans="1:9" ht="10.9" customHeight="1" x14ac:dyDescent="0.2">
      <c r="A250" s="11">
        <v>46059</v>
      </c>
      <c r="B250" s="12" t="s">
        <v>276</v>
      </c>
      <c r="C250" s="12" t="s">
        <v>278</v>
      </c>
      <c r="D250" s="13">
        <v>813.72</v>
      </c>
      <c r="E250" s="13">
        <v>678.1</v>
      </c>
      <c r="F250" s="13">
        <v>135.62</v>
      </c>
      <c r="G250" s="12" t="s">
        <v>26</v>
      </c>
      <c r="H250" s="12" t="s">
        <v>27</v>
      </c>
      <c r="I250" s="12" t="s">
        <v>17</v>
      </c>
    </row>
    <row r="251" spans="1:9" ht="10.9" customHeight="1" x14ac:dyDescent="0.2">
      <c r="A251" s="11">
        <v>46087</v>
      </c>
      <c r="B251" s="12" t="s">
        <v>276</v>
      </c>
      <c r="C251" s="12" t="s">
        <v>279</v>
      </c>
      <c r="D251" s="13">
        <v>477.72</v>
      </c>
      <c r="E251" s="13">
        <v>398.1</v>
      </c>
      <c r="F251" s="13">
        <v>79.62</v>
      </c>
      <c r="G251" s="12" t="s">
        <v>22</v>
      </c>
      <c r="H251" s="12" t="s">
        <v>23</v>
      </c>
      <c r="I251" s="12" t="s">
        <v>17</v>
      </c>
    </row>
    <row r="252" spans="1:9" ht="10.9" customHeight="1" x14ac:dyDescent="0.2">
      <c r="A252" s="14" t="s">
        <v>280</v>
      </c>
      <c r="B252" s="14"/>
      <c r="C252" s="14"/>
      <c r="D252" s="15">
        <f>SUM(D249:D251)</f>
        <v>1853.16</v>
      </c>
      <c r="E252" s="15">
        <f>SUM(E249:E251)</f>
        <v>1544.3000000000002</v>
      </c>
      <c r="F252" s="15">
        <f>SUM(F249:F251)</f>
        <v>308.86</v>
      </c>
      <c r="G252" s="14"/>
      <c r="H252" s="14"/>
      <c r="I252" s="14"/>
    </row>
    <row r="253" spans="1:9" ht="13.35" customHeight="1" x14ac:dyDescent="0.2"/>
    <row r="254" spans="1:9" s="5" customFormat="1" ht="12.2" customHeight="1" x14ac:dyDescent="0.2">
      <c r="A254" s="16" t="s">
        <v>281</v>
      </c>
      <c r="B254" s="16"/>
      <c r="C254" s="16"/>
      <c r="D254" s="16"/>
      <c r="E254" s="16"/>
      <c r="F254" s="16"/>
      <c r="G254" s="16"/>
      <c r="H254" s="16"/>
      <c r="I254" s="16"/>
    </row>
    <row r="255" spans="1:9" ht="10.9" customHeight="1" x14ac:dyDescent="0.2">
      <c r="A255" s="8">
        <v>46071</v>
      </c>
      <c r="B255" s="9" t="s">
        <v>282</v>
      </c>
      <c r="C255" s="9" t="s">
        <v>283</v>
      </c>
      <c r="D255" s="10">
        <v>855</v>
      </c>
      <c r="E255" s="10">
        <v>855</v>
      </c>
      <c r="F255" s="10">
        <v>0</v>
      </c>
      <c r="G255" s="9" t="s">
        <v>86</v>
      </c>
      <c r="H255" s="9" t="s">
        <v>87</v>
      </c>
      <c r="I255" s="9" t="s">
        <v>35</v>
      </c>
    </row>
    <row r="256" spans="1:9" ht="10.9" customHeight="1" x14ac:dyDescent="0.2">
      <c r="A256" s="14" t="s">
        <v>284</v>
      </c>
      <c r="B256" s="14"/>
      <c r="C256" s="14"/>
      <c r="D256" s="15">
        <f>D255</f>
        <v>855</v>
      </c>
      <c r="E256" s="15">
        <f>E255</f>
        <v>855</v>
      </c>
      <c r="F256" s="15">
        <f>F255</f>
        <v>0</v>
      </c>
      <c r="G256" s="14"/>
      <c r="H256" s="14"/>
      <c r="I256" s="14"/>
    </row>
    <row r="257" spans="1:9" ht="13.35" customHeight="1" x14ac:dyDescent="0.2"/>
    <row r="258" spans="1:9" s="5" customFormat="1" ht="12.2" customHeight="1" x14ac:dyDescent="0.2">
      <c r="A258" s="16" t="s">
        <v>285</v>
      </c>
      <c r="B258" s="16"/>
      <c r="C258" s="16"/>
      <c r="D258" s="16"/>
      <c r="E258" s="16"/>
      <c r="F258" s="16"/>
      <c r="G258" s="16"/>
      <c r="H258" s="16"/>
      <c r="I258" s="16"/>
    </row>
    <row r="259" spans="1:9" ht="10.9" customHeight="1" x14ac:dyDescent="0.2">
      <c r="A259" s="8">
        <v>46031</v>
      </c>
      <c r="B259" s="9" t="s">
        <v>286</v>
      </c>
      <c r="C259" s="9" t="s">
        <v>287</v>
      </c>
      <c r="D259" s="10">
        <v>134.12</v>
      </c>
      <c r="E259" s="10">
        <v>111.77</v>
      </c>
      <c r="F259" s="10">
        <v>22.35</v>
      </c>
      <c r="G259" s="9" t="s">
        <v>181</v>
      </c>
      <c r="H259" s="9" t="s">
        <v>182</v>
      </c>
      <c r="I259" s="9" t="s">
        <v>82</v>
      </c>
    </row>
    <row r="260" spans="1:9" ht="10.9" customHeight="1" x14ac:dyDescent="0.2">
      <c r="A260" s="11">
        <v>46101</v>
      </c>
      <c r="B260" s="12" t="s">
        <v>286</v>
      </c>
      <c r="C260" s="12" t="s">
        <v>288</v>
      </c>
      <c r="D260" s="13">
        <v>560.96</v>
      </c>
      <c r="E260" s="13">
        <v>467.47</v>
      </c>
      <c r="F260" s="13">
        <v>93.49</v>
      </c>
      <c r="G260" s="12" t="s">
        <v>18</v>
      </c>
      <c r="H260" s="12" t="s">
        <v>19</v>
      </c>
      <c r="I260" s="12" t="s">
        <v>63</v>
      </c>
    </row>
    <row r="261" spans="1:9" ht="10.9" customHeight="1" x14ac:dyDescent="0.2">
      <c r="A261" s="14" t="s">
        <v>289</v>
      </c>
      <c r="B261" s="14"/>
      <c r="C261" s="14"/>
      <c r="D261" s="15">
        <f>SUM(D259:D260)</f>
        <v>695.08</v>
      </c>
      <c r="E261" s="15">
        <f>SUM(E259:E260)</f>
        <v>579.24</v>
      </c>
      <c r="F261" s="15">
        <f>SUM(F259:F260)</f>
        <v>115.84</v>
      </c>
      <c r="G261" s="14"/>
      <c r="H261" s="14"/>
      <c r="I261" s="14"/>
    </row>
    <row r="262" spans="1:9" ht="13.35" customHeight="1" x14ac:dyDescent="0.2"/>
    <row r="263" spans="1:9" s="5" customFormat="1" ht="12.2" customHeight="1" x14ac:dyDescent="0.2">
      <c r="A263" s="16" t="s">
        <v>290</v>
      </c>
      <c r="B263" s="16"/>
      <c r="C263" s="16"/>
      <c r="D263" s="16"/>
      <c r="E263" s="16"/>
      <c r="F263" s="16"/>
      <c r="G263" s="16"/>
      <c r="H263" s="16"/>
      <c r="I263" s="16"/>
    </row>
    <row r="264" spans="1:9" ht="10.9" customHeight="1" x14ac:dyDescent="0.2">
      <c r="A264" s="8">
        <v>46024</v>
      </c>
      <c r="B264" s="9" t="s">
        <v>291</v>
      </c>
      <c r="C264" s="9" t="s">
        <v>292</v>
      </c>
      <c r="D264" s="10">
        <v>186</v>
      </c>
      <c r="E264" s="10">
        <v>155</v>
      </c>
      <c r="F264" s="10">
        <v>31</v>
      </c>
      <c r="G264" s="9" t="s">
        <v>69</v>
      </c>
      <c r="H264" s="9" t="s">
        <v>70</v>
      </c>
      <c r="I264" s="9" t="s">
        <v>82</v>
      </c>
    </row>
    <row r="265" spans="1:9" ht="10.9" customHeight="1" x14ac:dyDescent="0.2">
      <c r="A265" s="11">
        <v>46080</v>
      </c>
      <c r="B265" s="12" t="s">
        <v>291</v>
      </c>
      <c r="C265" s="12" t="s">
        <v>293</v>
      </c>
      <c r="D265" s="13">
        <v>96</v>
      </c>
      <c r="E265" s="13">
        <v>80</v>
      </c>
      <c r="F265" s="13">
        <v>16</v>
      </c>
      <c r="G265" s="12" t="s">
        <v>69</v>
      </c>
      <c r="H265" s="12" t="s">
        <v>70</v>
      </c>
      <c r="I265" s="12" t="s">
        <v>20</v>
      </c>
    </row>
    <row r="266" spans="1:9" ht="10.9" customHeight="1" x14ac:dyDescent="0.2">
      <c r="A266" s="11">
        <v>46101</v>
      </c>
      <c r="B266" s="12" t="s">
        <v>291</v>
      </c>
      <c r="C266" s="12" t="s">
        <v>294</v>
      </c>
      <c r="D266" s="13">
        <v>396</v>
      </c>
      <c r="E266" s="13">
        <v>330</v>
      </c>
      <c r="F266" s="13">
        <v>66</v>
      </c>
      <c r="G266" s="12" t="s">
        <v>69</v>
      </c>
      <c r="H266" s="12" t="s">
        <v>70</v>
      </c>
      <c r="I266" s="12" t="s">
        <v>63</v>
      </c>
    </row>
    <row r="267" spans="1:9" ht="10.9" customHeight="1" x14ac:dyDescent="0.2">
      <c r="A267" s="11">
        <v>46112</v>
      </c>
      <c r="B267" s="12" t="s">
        <v>291</v>
      </c>
      <c r="C267" s="12" t="s">
        <v>295</v>
      </c>
      <c r="D267" s="13">
        <v>436.8</v>
      </c>
      <c r="E267" s="13">
        <v>364</v>
      </c>
      <c r="F267" s="13">
        <v>72.8</v>
      </c>
      <c r="G267" s="12" t="s">
        <v>69</v>
      </c>
      <c r="H267" s="12" t="s">
        <v>70</v>
      </c>
      <c r="I267" s="12" t="s">
        <v>82</v>
      </c>
    </row>
    <row r="268" spans="1:9" ht="10.9" customHeight="1" x14ac:dyDescent="0.2">
      <c r="A268" s="14" t="s">
        <v>296</v>
      </c>
      <c r="B268" s="14"/>
      <c r="C268" s="14"/>
      <c r="D268" s="15">
        <f>SUM(D264:D267)</f>
        <v>1114.8</v>
      </c>
      <c r="E268" s="15">
        <f>SUM(E264:E267)</f>
        <v>929</v>
      </c>
      <c r="F268" s="15">
        <f>SUM(F264:F267)</f>
        <v>185.8</v>
      </c>
      <c r="G268" s="14"/>
      <c r="H268" s="14"/>
      <c r="I268" s="14"/>
    </row>
    <row r="269" spans="1:9" ht="13.35" customHeight="1" x14ac:dyDescent="0.2"/>
    <row r="270" spans="1:9" s="5" customFormat="1" ht="12.2" customHeight="1" x14ac:dyDescent="0.2">
      <c r="A270" s="16" t="s">
        <v>297</v>
      </c>
      <c r="B270" s="16"/>
      <c r="C270" s="16"/>
      <c r="D270" s="16"/>
      <c r="E270" s="16"/>
      <c r="F270" s="16"/>
      <c r="G270" s="16"/>
      <c r="H270" s="16"/>
      <c r="I270" s="16"/>
    </row>
    <row r="271" spans="1:9" ht="10.9" customHeight="1" x14ac:dyDescent="0.2">
      <c r="A271" s="8">
        <v>46024</v>
      </c>
      <c r="B271" s="9" t="s">
        <v>298</v>
      </c>
      <c r="C271" s="9" t="s">
        <v>299</v>
      </c>
      <c r="D271" s="10">
        <v>25.22</v>
      </c>
      <c r="E271" s="10">
        <v>21.02</v>
      </c>
      <c r="F271" s="10">
        <v>4.2</v>
      </c>
      <c r="G271" s="9" t="s">
        <v>86</v>
      </c>
      <c r="H271" s="9" t="s">
        <v>87</v>
      </c>
      <c r="I271" s="9" t="s">
        <v>35</v>
      </c>
    </row>
    <row r="272" spans="1:9" ht="10.9" customHeight="1" x14ac:dyDescent="0.2">
      <c r="A272" s="11">
        <v>46024</v>
      </c>
      <c r="B272" s="12" t="s">
        <v>298</v>
      </c>
      <c r="C272" s="12" t="s">
        <v>300</v>
      </c>
      <c r="D272" s="13">
        <v>156.11000000000001</v>
      </c>
      <c r="E272" s="13">
        <v>130.09</v>
      </c>
      <c r="F272" s="13">
        <v>26.02</v>
      </c>
      <c r="G272" s="12" t="s">
        <v>86</v>
      </c>
      <c r="H272" s="12" t="s">
        <v>87</v>
      </c>
      <c r="I272" s="12" t="s">
        <v>35</v>
      </c>
    </row>
    <row r="273" spans="1:9" ht="10.9" customHeight="1" x14ac:dyDescent="0.2">
      <c r="A273" s="11">
        <v>46024</v>
      </c>
      <c r="B273" s="12" t="s">
        <v>298</v>
      </c>
      <c r="C273" s="12" t="s">
        <v>301</v>
      </c>
      <c r="D273" s="13">
        <v>35</v>
      </c>
      <c r="E273" s="13">
        <v>29.17</v>
      </c>
      <c r="F273" s="13">
        <v>5.83</v>
      </c>
      <c r="G273" s="12" t="s">
        <v>86</v>
      </c>
      <c r="H273" s="12" t="s">
        <v>87</v>
      </c>
      <c r="I273" s="12" t="s">
        <v>35</v>
      </c>
    </row>
    <row r="274" spans="1:9" ht="10.9" customHeight="1" x14ac:dyDescent="0.2">
      <c r="A274" s="11">
        <v>46024</v>
      </c>
      <c r="B274" s="12" t="s">
        <v>298</v>
      </c>
      <c r="C274" s="12" t="s">
        <v>302</v>
      </c>
      <c r="D274" s="13">
        <v>46</v>
      </c>
      <c r="E274" s="13">
        <v>38.33</v>
      </c>
      <c r="F274" s="13">
        <v>7.67</v>
      </c>
      <c r="G274" s="12" t="s">
        <v>86</v>
      </c>
      <c r="H274" s="12" t="s">
        <v>87</v>
      </c>
      <c r="I274" s="12" t="s">
        <v>35</v>
      </c>
    </row>
    <row r="275" spans="1:9" ht="10.9" customHeight="1" x14ac:dyDescent="0.2">
      <c r="A275" s="11">
        <v>46024</v>
      </c>
      <c r="B275" s="12" t="s">
        <v>298</v>
      </c>
      <c r="C275" s="12" t="s">
        <v>303</v>
      </c>
      <c r="D275" s="13">
        <v>63.5</v>
      </c>
      <c r="E275" s="13">
        <v>52.92</v>
      </c>
      <c r="F275" s="13">
        <v>10.58</v>
      </c>
      <c r="G275" s="12" t="s">
        <v>86</v>
      </c>
      <c r="H275" s="12" t="s">
        <v>87</v>
      </c>
      <c r="I275" s="12" t="s">
        <v>35</v>
      </c>
    </row>
    <row r="276" spans="1:9" ht="10.9" customHeight="1" x14ac:dyDescent="0.2">
      <c r="A276" s="11">
        <v>46041</v>
      </c>
      <c r="B276" s="12" t="s">
        <v>298</v>
      </c>
      <c r="C276" s="12" t="s">
        <v>304</v>
      </c>
      <c r="D276" s="13">
        <v>76.67</v>
      </c>
      <c r="E276" s="13">
        <v>63.89</v>
      </c>
      <c r="F276" s="13">
        <v>12.78</v>
      </c>
      <c r="G276" s="12" t="s">
        <v>86</v>
      </c>
      <c r="H276" s="12" t="s">
        <v>87</v>
      </c>
      <c r="I276" s="12" t="s">
        <v>82</v>
      </c>
    </row>
    <row r="277" spans="1:9" ht="10.9" customHeight="1" x14ac:dyDescent="0.2">
      <c r="A277" s="11">
        <v>46055</v>
      </c>
      <c r="B277" s="12" t="s">
        <v>298</v>
      </c>
      <c r="C277" s="12" t="s">
        <v>305</v>
      </c>
      <c r="D277" s="13">
        <v>30.64</v>
      </c>
      <c r="E277" s="13">
        <v>25.53</v>
      </c>
      <c r="F277" s="13">
        <v>5.1100000000000003</v>
      </c>
      <c r="G277" s="12" t="s">
        <v>69</v>
      </c>
      <c r="H277" s="12" t="s">
        <v>70</v>
      </c>
      <c r="I277" s="12" t="s">
        <v>230</v>
      </c>
    </row>
    <row r="278" spans="1:9" ht="10.9" customHeight="1" x14ac:dyDescent="0.2">
      <c r="A278" s="11">
        <v>46055</v>
      </c>
      <c r="B278" s="12" t="s">
        <v>298</v>
      </c>
      <c r="C278" s="12" t="s">
        <v>306</v>
      </c>
      <c r="D278" s="13">
        <v>71.98</v>
      </c>
      <c r="E278" s="13">
        <v>59.98</v>
      </c>
      <c r="F278" s="13">
        <v>12</v>
      </c>
      <c r="G278" s="12" t="s">
        <v>69</v>
      </c>
      <c r="H278" s="12" t="s">
        <v>70</v>
      </c>
      <c r="I278" s="12" t="s">
        <v>63</v>
      </c>
    </row>
    <row r="279" spans="1:9" ht="10.9" customHeight="1" x14ac:dyDescent="0.2">
      <c r="A279" s="11">
        <v>46055</v>
      </c>
      <c r="B279" s="12" t="s">
        <v>298</v>
      </c>
      <c r="C279" s="12" t="s">
        <v>307</v>
      </c>
      <c r="D279" s="13">
        <v>46.99</v>
      </c>
      <c r="E279" s="13">
        <v>39.159999999999997</v>
      </c>
      <c r="F279" s="13">
        <v>7.83</v>
      </c>
      <c r="G279" s="12" t="s">
        <v>69</v>
      </c>
      <c r="H279" s="12" t="s">
        <v>70</v>
      </c>
      <c r="I279" s="12" t="s">
        <v>63</v>
      </c>
    </row>
    <row r="280" spans="1:9" ht="10.9" customHeight="1" x14ac:dyDescent="0.2">
      <c r="A280" s="11">
        <v>46083</v>
      </c>
      <c r="B280" s="12" t="s">
        <v>298</v>
      </c>
      <c r="C280" s="12" t="s">
        <v>308</v>
      </c>
      <c r="D280" s="13">
        <v>2.76</v>
      </c>
      <c r="E280" s="13">
        <v>2.2999999999999998</v>
      </c>
      <c r="F280" s="13">
        <v>0.46</v>
      </c>
      <c r="G280" s="12" t="s">
        <v>86</v>
      </c>
      <c r="H280" s="12" t="s">
        <v>87</v>
      </c>
      <c r="I280" s="12" t="s">
        <v>35</v>
      </c>
    </row>
    <row r="281" spans="1:9" ht="10.9" customHeight="1" x14ac:dyDescent="0.2">
      <c r="A281" s="14" t="s">
        <v>309</v>
      </c>
      <c r="B281" s="14"/>
      <c r="C281" s="14"/>
      <c r="D281" s="15">
        <f>SUM(D271:D280)</f>
        <v>554.87</v>
      </c>
      <c r="E281" s="15">
        <f>SUM(E271:E280)</f>
        <v>462.39000000000004</v>
      </c>
      <c r="F281" s="15">
        <f>SUM(F271:F280)</f>
        <v>92.47999999999999</v>
      </c>
      <c r="G281" s="14"/>
      <c r="H281" s="14"/>
      <c r="I281" s="14"/>
    </row>
    <row r="282" spans="1:9" ht="13.35" customHeight="1" x14ac:dyDescent="0.2"/>
    <row r="283" spans="1:9" s="5" customFormat="1" ht="12.2" customHeight="1" x14ac:dyDescent="0.2">
      <c r="A283" s="16" t="s">
        <v>310</v>
      </c>
      <c r="B283" s="16"/>
      <c r="C283" s="16"/>
      <c r="D283" s="16"/>
      <c r="E283" s="16"/>
      <c r="F283" s="16"/>
      <c r="G283" s="16"/>
      <c r="H283" s="16"/>
      <c r="I283" s="16"/>
    </row>
    <row r="284" spans="1:9" ht="10.9" customHeight="1" x14ac:dyDescent="0.2">
      <c r="A284" s="8">
        <v>46024</v>
      </c>
      <c r="B284" s="9" t="s">
        <v>311</v>
      </c>
      <c r="C284" s="9" t="s">
        <v>312</v>
      </c>
      <c r="D284" s="10">
        <v>530</v>
      </c>
      <c r="E284" s="10">
        <v>530</v>
      </c>
      <c r="F284" s="10">
        <v>0</v>
      </c>
      <c r="G284" s="9" t="s">
        <v>313</v>
      </c>
      <c r="H284" s="9" t="s">
        <v>314</v>
      </c>
      <c r="I284" s="9" t="s">
        <v>17</v>
      </c>
    </row>
    <row r="285" spans="1:9" ht="10.9" customHeight="1" x14ac:dyDescent="0.2">
      <c r="A285" s="11">
        <v>46038</v>
      </c>
      <c r="B285" s="12" t="s">
        <v>315</v>
      </c>
      <c r="C285" s="12"/>
      <c r="D285" s="13">
        <v>-25</v>
      </c>
      <c r="E285" s="13">
        <v>-25</v>
      </c>
      <c r="F285" s="13">
        <v>0</v>
      </c>
      <c r="G285" s="12" t="s">
        <v>313</v>
      </c>
      <c r="H285" s="12" t="s">
        <v>314</v>
      </c>
      <c r="I285" s="12" t="s">
        <v>17</v>
      </c>
    </row>
    <row r="286" spans="1:9" ht="10.9" customHeight="1" x14ac:dyDescent="0.2">
      <c r="A286" s="14" t="s">
        <v>316</v>
      </c>
      <c r="B286" s="14"/>
      <c r="C286" s="14"/>
      <c r="D286" s="15">
        <f>SUM(D284:D285)</f>
        <v>505</v>
      </c>
      <c r="E286" s="15">
        <f>SUM(E284:E285)</f>
        <v>505</v>
      </c>
      <c r="F286" s="15">
        <f>SUM(F284:F285)</f>
        <v>0</v>
      </c>
      <c r="G286" s="14"/>
      <c r="H286" s="14"/>
      <c r="I286" s="14"/>
    </row>
    <row r="287" spans="1:9" ht="13.35" customHeight="1" x14ac:dyDescent="0.2"/>
    <row r="288" spans="1:9" s="5" customFormat="1" ht="12.2" customHeight="1" x14ac:dyDescent="0.2">
      <c r="A288" s="16" t="s">
        <v>317</v>
      </c>
      <c r="B288" s="16"/>
      <c r="C288" s="16"/>
      <c r="D288" s="16"/>
      <c r="E288" s="16"/>
      <c r="F288" s="16"/>
      <c r="G288" s="16"/>
      <c r="H288" s="16"/>
      <c r="I288" s="16"/>
    </row>
    <row r="289" spans="1:9" ht="10.9" customHeight="1" x14ac:dyDescent="0.2">
      <c r="A289" s="8">
        <v>46038</v>
      </c>
      <c r="B289" s="9" t="s">
        <v>318</v>
      </c>
      <c r="C289" s="9" t="s">
        <v>319</v>
      </c>
      <c r="D289" s="10">
        <v>317.05</v>
      </c>
      <c r="E289" s="10">
        <v>317.05</v>
      </c>
      <c r="F289" s="10">
        <v>0</v>
      </c>
      <c r="G289" s="9" t="s">
        <v>320</v>
      </c>
      <c r="H289" s="9" t="s">
        <v>321</v>
      </c>
      <c r="I289" s="9" t="s">
        <v>71</v>
      </c>
    </row>
    <row r="290" spans="1:9" ht="10.9" customHeight="1" x14ac:dyDescent="0.2">
      <c r="A290" s="11">
        <v>46045</v>
      </c>
      <c r="B290" s="12" t="s">
        <v>318</v>
      </c>
      <c r="C290" s="12" t="s">
        <v>322</v>
      </c>
      <c r="D290" s="13">
        <v>42.58</v>
      </c>
      <c r="E290" s="13">
        <v>35.479999999999997</v>
      </c>
      <c r="F290" s="13">
        <v>7.1</v>
      </c>
      <c r="G290" s="12" t="s">
        <v>320</v>
      </c>
      <c r="H290" s="12" t="s">
        <v>321</v>
      </c>
      <c r="I290" s="12" t="s">
        <v>63</v>
      </c>
    </row>
    <row r="291" spans="1:9" ht="10.9" customHeight="1" x14ac:dyDescent="0.2">
      <c r="A291" s="11">
        <v>46045</v>
      </c>
      <c r="B291" s="12" t="s">
        <v>318</v>
      </c>
      <c r="C291" s="12" t="s">
        <v>322</v>
      </c>
      <c r="D291" s="13">
        <v>53.74</v>
      </c>
      <c r="E291" s="13">
        <v>53.74</v>
      </c>
      <c r="F291" s="13">
        <v>0</v>
      </c>
      <c r="G291" s="12" t="s">
        <v>320</v>
      </c>
      <c r="H291" s="12" t="s">
        <v>321</v>
      </c>
      <c r="I291" s="12" t="s">
        <v>63</v>
      </c>
    </row>
    <row r="292" spans="1:9" ht="10.9" customHeight="1" x14ac:dyDescent="0.2">
      <c r="A292" s="11">
        <v>46045</v>
      </c>
      <c r="B292" s="12" t="s">
        <v>318</v>
      </c>
      <c r="C292" s="12" t="s">
        <v>323</v>
      </c>
      <c r="D292" s="13">
        <v>25.24</v>
      </c>
      <c r="E292" s="13">
        <v>25.24</v>
      </c>
      <c r="F292" s="13">
        <v>0</v>
      </c>
      <c r="G292" s="12" t="s">
        <v>320</v>
      </c>
      <c r="H292" s="12" t="s">
        <v>321</v>
      </c>
      <c r="I292" s="12" t="s">
        <v>230</v>
      </c>
    </row>
    <row r="293" spans="1:9" ht="10.9" customHeight="1" x14ac:dyDescent="0.2">
      <c r="A293" s="11">
        <v>46073</v>
      </c>
      <c r="B293" s="12" t="s">
        <v>318</v>
      </c>
      <c r="C293" s="12" t="s">
        <v>324</v>
      </c>
      <c r="D293" s="13">
        <v>24.68</v>
      </c>
      <c r="E293" s="13">
        <v>24.68</v>
      </c>
      <c r="F293" s="13">
        <v>0</v>
      </c>
      <c r="G293" s="12" t="s">
        <v>320</v>
      </c>
      <c r="H293" s="12" t="s">
        <v>321</v>
      </c>
      <c r="I293" s="12" t="s">
        <v>230</v>
      </c>
    </row>
    <row r="294" spans="1:9" ht="10.9" customHeight="1" x14ac:dyDescent="0.2">
      <c r="A294" s="11">
        <v>46073</v>
      </c>
      <c r="B294" s="12" t="s">
        <v>318</v>
      </c>
      <c r="C294" s="12" t="s">
        <v>325</v>
      </c>
      <c r="D294" s="13">
        <v>67.39</v>
      </c>
      <c r="E294" s="13">
        <v>67.39</v>
      </c>
      <c r="F294" s="13">
        <v>0</v>
      </c>
      <c r="G294" s="12" t="s">
        <v>320</v>
      </c>
      <c r="H294" s="12" t="s">
        <v>321</v>
      </c>
      <c r="I294" s="12" t="s">
        <v>63</v>
      </c>
    </row>
    <row r="295" spans="1:9" ht="10.9" customHeight="1" x14ac:dyDescent="0.2">
      <c r="A295" s="11">
        <v>46073</v>
      </c>
      <c r="B295" s="12" t="s">
        <v>318</v>
      </c>
      <c r="C295" s="12" t="s">
        <v>325</v>
      </c>
      <c r="D295" s="13">
        <v>52.51</v>
      </c>
      <c r="E295" s="13">
        <v>43.76</v>
      </c>
      <c r="F295" s="13">
        <v>8.75</v>
      </c>
      <c r="G295" s="12" t="s">
        <v>320</v>
      </c>
      <c r="H295" s="12" t="s">
        <v>321</v>
      </c>
      <c r="I295" s="12" t="s">
        <v>63</v>
      </c>
    </row>
    <row r="296" spans="1:9" ht="10.9" customHeight="1" x14ac:dyDescent="0.2">
      <c r="A296" s="11">
        <v>46087</v>
      </c>
      <c r="B296" s="12" t="s">
        <v>318</v>
      </c>
      <c r="C296" s="12" t="s">
        <v>326</v>
      </c>
      <c r="D296" s="13">
        <v>166.2</v>
      </c>
      <c r="E296" s="13">
        <v>166.2</v>
      </c>
      <c r="F296" s="13">
        <v>0</v>
      </c>
      <c r="G296" s="12" t="s">
        <v>320</v>
      </c>
      <c r="H296" s="12" t="s">
        <v>321</v>
      </c>
      <c r="I296" s="12" t="s">
        <v>71</v>
      </c>
    </row>
    <row r="297" spans="1:9" ht="10.9" customHeight="1" x14ac:dyDescent="0.2">
      <c r="A297" s="11">
        <v>46101</v>
      </c>
      <c r="B297" s="12" t="s">
        <v>318</v>
      </c>
      <c r="C297" s="12" t="s">
        <v>63</v>
      </c>
      <c r="D297" s="13">
        <v>44.89</v>
      </c>
      <c r="E297" s="13">
        <v>37.409999999999997</v>
      </c>
      <c r="F297" s="13">
        <v>7.48</v>
      </c>
      <c r="G297" s="12" t="s">
        <v>320</v>
      </c>
      <c r="H297" s="12" t="s">
        <v>321</v>
      </c>
      <c r="I297" s="12" t="s">
        <v>63</v>
      </c>
    </row>
    <row r="298" spans="1:9" ht="10.9" customHeight="1" x14ac:dyDescent="0.2">
      <c r="A298" s="11">
        <v>46101</v>
      </c>
      <c r="B298" s="12" t="s">
        <v>318</v>
      </c>
      <c r="C298" s="12" t="s">
        <v>63</v>
      </c>
      <c r="D298" s="13">
        <v>57.43</v>
      </c>
      <c r="E298" s="13">
        <v>57.43</v>
      </c>
      <c r="F298" s="13">
        <v>0</v>
      </c>
      <c r="G298" s="12" t="s">
        <v>320</v>
      </c>
      <c r="H298" s="12" t="s">
        <v>321</v>
      </c>
      <c r="I298" s="12" t="s">
        <v>63</v>
      </c>
    </row>
    <row r="299" spans="1:9" ht="10.9" customHeight="1" x14ac:dyDescent="0.2">
      <c r="A299" s="14" t="s">
        <v>327</v>
      </c>
      <c r="B299" s="14"/>
      <c r="C299" s="14"/>
      <c r="D299" s="15">
        <f>SUM(D289:D298)</f>
        <v>851.71</v>
      </c>
      <c r="E299" s="15">
        <f>SUM(E289:E298)</f>
        <v>828.37999999999988</v>
      </c>
      <c r="F299" s="15">
        <f>SUM(F289:F298)</f>
        <v>23.33</v>
      </c>
      <c r="G299" s="14"/>
      <c r="H299" s="14"/>
      <c r="I299" s="14"/>
    </row>
    <row r="300" spans="1:9" ht="13.35" customHeight="1" x14ac:dyDescent="0.2"/>
    <row r="301" spans="1:9" s="5" customFormat="1" ht="12.2" customHeight="1" x14ac:dyDescent="0.2">
      <c r="A301" s="16" t="s">
        <v>328</v>
      </c>
      <c r="B301" s="16"/>
      <c r="C301" s="16"/>
      <c r="D301" s="16"/>
      <c r="E301" s="16"/>
      <c r="F301" s="16"/>
      <c r="G301" s="16"/>
      <c r="H301" s="16"/>
      <c r="I301" s="16"/>
    </row>
    <row r="302" spans="1:9" ht="10.9" customHeight="1" x14ac:dyDescent="0.2">
      <c r="A302" s="8">
        <v>46080</v>
      </c>
      <c r="B302" s="9" t="s">
        <v>329</v>
      </c>
      <c r="C302" s="9" t="s">
        <v>330</v>
      </c>
      <c r="D302" s="10">
        <v>5587.2</v>
      </c>
      <c r="E302" s="10">
        <v>4656</v>
      </c>
      <c r="F302" s="10">
        <v>931.2</v>
      </c>
      <c r="G302" s="9" t="s">
        <v>331</v>
      </c>
      <c r="H302" s="9" t="s">
        <v>332</v>
      </c>
      <c r="I302" s="9" t="s">
        <v>35</v>
      </c>
    </row>
    <row r="303" spans="1:9" ht="10.9" customHeight="1" x14ac:dyDescent="0.2">
      <c r="A303" s="14" t="s">
        <v>333</v>
      </c>
      <c r="B303" s="14"/>
      <c r="C303" s="14"/>
      <c r="D303" s="15">
        <f>D302</f>
        <v>5587.2</v>
      </c>
      <c r="E303" s="15">
        <f>E302</f>
        <v>4656</v>
      </c>
      <c r="F303" s="15">
        <f>F302</f>
        <v>931.2</v>
      </c>
      <c r="G303" s="14"/>
      <c r="H303" s="14"/>
      <c r="I303" s="14"/>
    </row>
    <row r="304" spans="1:9" ht="13.35" customHeight="1" x14ac:dyDescent="0.2"/>
    <row r="305" spans="1:9" ht="13.35" customHeight="1" x14ac:dyDescent="0.2"/>
    <row r="306" spans="1:9" s="5" customFormat="1" ht="12.2" customHeight="1" x14ac:dyDescent="0.2">
      <c r="A306" s="16" t="s">
        <v>334</v>
      </c>
      <c r="B306" s="16"/>
      <c r="C306" s="16"/>
      <c r="D306" s="16"/>
      <c r="E306" s="16"/>
      <c r="F306" s="16"/>
      <c r="G306" s="16"/>
      <c r="H306" s="16"/>
      <c r="I306" s="16"/>
    </row>
    <row r="307" spans="1:9" ht="10.9" customHeight="1" x14ac:dyDescent="0.2">
      <c r="A307" s="8">
        <v>46087</v>
      </c>
      <c r="B307" s="9" t="s">
        <v>335</v>
      </c>
      <c r="C307" s="9" t="s">
        <v>175</v>
      </c>
      <c r="D307" s="10">
        <v>1000</v>
      </c>
      <c r="E307" s="10">
        <v>1000</v>
      </c>
      <c r="F307" s="10">
        <v>0</v>
      </c>
      <c r="G307" s="9" t="s">
        <v>80</v>
      </c>
      <c r="H307" s="9" t="s">
        <v>81</v>
      </c>
      <c r="I307" s="9" t="s">
        <v>147</v>
      </c>
    </row>
    <row r="308" spans="1:9" ht="10.9" customHeight="1" x14ac:dyDescent="0.2">
      <c r="A308" s="14" t="s">
        <v>336</v>
      </c>
      <c r="B308" s="14"/>
      <c r="C308" s="14"/>
      <c r="D308" s="15">
        <f>D307</f>
        <v>1000</v>
      </c>
      <c r="E308" s="15">
        <f>E307</f>
        <v>1000</v>
      </c>
      <c r="F308" s="15">
        <f>F307</f>
        <v>0</v>
      </c>
      <c r="G308" s="14"/>
      <c r="H308" s="14"/>
      <c r="I308" s="14"/>
    </row>
    <row r="309" spans="1:9" ht="13.35" customHeight="1" x14ac:dyDescent="0.2"/>
    <row r="310" spans="1:9" ht="13.35" customHeight="1" x14ac:dyDescent="0.2"/>
    <row r="311" spans="1:9" s="5" customFormat="1" ht="12.2" customHeight="1" x14ac:dyDescent="0.2">
      <c r="A311" s="16" t="s">
        <v>337</v>
      </c>
      <c r="B311" s="16"/>
      <c r="C311" s="16"/>
      <c r="D311" s="16"/>
      <c r="E311" s="16"/>
      <c r="F311" s="16"/>
      <c r="G311" s="16"/>
      <c r="H311" s="16"/>
      <c r="I311" s="16"/>
    </row>
    <row r="312" spans="1:9" ht="10.9" customHeight="1" x14ac:dyDescent="0.2">
      <c r="A312" s="8">
        <v>46080</v>
      </c>
      <c r="B312" s="9" t="s">
        <v>338</v>
      </c>
      <c r="C312" s="9" t="s">
        <v>175</v>
      </c>
      <c r="D312" s="10">
        <v>1000</v>
      </c>
      <c r="E312" s="10">
        <v>1000</v>
      </c>
      <c r="F312" s="10">
        <v>0</v>
      </c>
      <c r="G312" s="9" t="s">
        <v>145</v>
      </c>
      <c r="H312" s="9" t="s">
        <v>146</v>
      </c>
      <c r="I312" s="9" t="s">
        <v>147</v>
      </c>
    </row>
    <row r="313" spans="1:9" ht="10.9" customHeight="1" x14ac:dyDescent="0.2">
      <c r="A313" s="14" t="s">
        <v>339</v>
      </c>
      <c r="B313" s="14"/>
      <c r="C313" s="14"/>
      <c r="D313" s="15">
        <f>D312</f>
        <v>1000</v>
      </c>
      <c r="E313" s="15">
        <f>E312</f>
        <v>1000</v>
      </c>
      <c r="F313" s="15">
        <f>F312</f>
        <v>0</v>
      </c>
      <c r="G313" s="14"/>
      <c r="H313" s="14"/>
      <c r="I313" s="14"/>
    </row>
    <row r="314" spans="1:9" ht="13.35" customHeight="1" x14ac:dyDescent="0.2"/>
    <row r="315" spans="1:9" s="5" customFormat="1" ht="12.2" customHeight="1" x14ac:dyDescent="0.2">
      <c r="A315" s="16" t="s">
        <v>340</v>
      </c>
      <c r="B315" s="16"/>
      <c r="C315" s="16"/>
      <c r="D315" s="16"/>
      <c r="E315" s="16"/>
      <c r="F315" s="16"/>
      <c r="G315" s="16"/>
      <c r="H315" s="16"/>
      <c r="I315" s="16"/>
    </row>
    <row r="316" spans="1:9" ht="10.9" customHeight="1" x14ac:dyDescent="0.2">
      <c r="A316" s="8">
        <v>46038</v>
      </c>
      <c r="B316" s="9" t="s">
        <v>341</v>
      </c>
      <c r="C316" s="9" t="s">
        <v>342</v>
      </c>
      <c r="D316" s="10">
        <v>2500</v>
      </c>
      <c r="E316" s="10">
        <v>2500</v>
      </c>
      <c r="F316" s="10">
        <v>0</v>
      </c>
      <c r="G316" s="9" t="s">
        <v>80</v>
      </c>
      <c r="H316" s="9" t="s">
        <v>81</v>
      </c>
      <c r="I316" s="9" t="s">
        <v>147</v>
      </c>
    </row>
    <row r="317" spans="1:9" ht="10.9" customHeight="1" x14ac:dyDescent="0.2">
      <c r="A317" s="14" t="s">
        <v>343</v>
      </c>
      <c r="B317" s="14"/>
      <c r="C317" s="14"/>
      <c r="D317" s="15">
        <f>D316</f>
        <v>2500</v>
      </c>
      <c r="E317" s="15">
        <f>E316</f>
        <v>2500</v>
      </c>
      <c r="F317" s="15">
        <f>F316</f>
        <v>0</v>
      </c>
      <c r="G317" s="14"/>
      <c r="H317" s="14"/>
      <c r="I317" s="14"/>
    </row>
    <row r="318" spans="1:9" ht="13.35" customHeight="1" x14ac:dyDescent="0.2"/>
    <row r="319" spans="1:9" ht="13.35" customHeight="1" x14ac:dyDescent="0.2"/>
    <row r="320" spans="1:9" s="5" customFormat="1" ht="12.2" customHeight="1" x14ac:dyDescent="0.2">
      <c r="A320" s="16" t="s">
        <v>344</v>
      </c>
      <c r="B320" s="16"/>
      <c r="C320" s="16"/>
      <c r="D320" s="16"/>
      <c r="E320" s="16"/>
      <c r="F320" s="16"/>
      <c r="G320" s="16"/>
      <c r="H320" s="16"/>
      <c r="I320" s="16"/>
    </row>
    <row r="321" spans="1:9" ht="10.9" customHeight="1" x14ac:dyDescent="0.2">
      <c r="A321" s="8">
        <v>46059</v>
      </c>
      <c r="B321" s="9" t="s">
        <v>345</v>
      </c>
      <c r="C321" s="9" t="s">
        <v>231</v>
      </c>
      <c r="D321" s="10">
        <v>4000</v>
      </c>
      <c r="E321" s="10">
        <v>4000</v>
      </c>
      <c r="F321" s="10">
        <v>0</v>
      </c>
      <c r="G321" s="9" t="s">
        <v>80</v>
      </c>
      <c r="H321" s="9" t="s">
        <v>81</v>
      </c>
      <c r="I321" s="9" t="s">
        <v>147</v>
      </c>
    </row>
    <row r="322" spans="1:9" ht="10.9" customHeight="1" x14ac:dyDescent="0.2">
      <c r="A322" s="14" t="s">
        <v>346</v>
      </c>
      <c r="B322" s="14"/>
      <c r="C322" s="14"/>
      <c r="D322" s="15">
        <f>D321</f>
        <v>4000</v>
      </c>
      <c r="E322" s="15">
        <f>E321</f>
        <v>4000</v>
      </c>
      <c r="F322" s="15">
        <f>F321</f>
        <v>0</v>
      </c>
      <c r="G322" s="14"/>
      <c r="H322" s="14"/>
      <c r="I322" s="14"/>
    </row>
    <row r="323" spans="1:9" ht="13.35" customHeight="1" x14ac:dyDescent="0.2"/>
    <row r="324" spans="1:9" s="5" customFormat="1" ht="12.2" customHeight="1" x14ac:dyDescent="0.2">
      <c r="A324" s="16" t="s">
        <v>347</v>
      </c>
      <c r="B324" s="16"/>
      <c r="C324" s="16"/>
      <c r="D324" s="16"/>
      <c r="E324" s="16"/>
      <c r="F324" s="16"/>
      <c r="G324" s="16"/>
      <c r="H324" s="16"/>
      <c r="I324" s="16"/>
    </row>
    <row r="325" spans="1:9" ht="10.9" customHeight="1" x14ac:dyDescent="0.2">
      <c r="A325" s="8">
        <v>46031</v>
      </c>
      <c r="B325" s="9" t="s">
        <v>348</v>
      </c>
      <c r="C325" s="9" t="s">
        <v>349</v>
      </c>
      <c r="D325" s="10">
        <v>810.4</v>
      </c>
      <c r="E325" s="10">
        <v>810.4</v>
      </c>
      <c r="F325" s="10">
        <v>0</v>
      </c>
      <c r="G325" s="9" t="s">
        <v>130</v>
      </c>
      <c r="H325" s="9" t="s">
        <v>131</v>
      </c>
      <c r="I325" s="9" t="s">
        <v>82</v>
      </c>
    </row>
    <row r="326" spans="1:9" ht="10.9" customHeight="1" x14ac:dyDescent="0.2">
      <c r="A326" s="11">
        <v>46059</v>
      </c>
      <c r="B326" s="12" t="s">
        <v>348</v>
      </c>
      <c r="C326" s="12" t="s">
        <v>350</v>
      </c>
      <c r="D326" s="13">
        <v>810.4</v>
      </c>
      <c r="E326" s="13">
        <v>810.4</v>
      </c>
      <c r="F326" s="13">
        <v>0</v>
      </c>
      <c r="G326" s="12" t="s">
        <v>130</v>
      </c>
      <c r="H326" s="12" t="s">
        <v>131</v>
      </c>
      <c r="I326" s="12" t="s">
        <v>82</v>
      </c>
    </row>
    <row r="327" spans="1:9" ht="10.9" customHeight="1" x14ac:dyDescent="0.2">
      <c r="A327" s="11">
        <v>46108</v>
      </c>
      <c r="B327" s="12" t="s">
        <v>348</v>
      </c>
      <c r="C327" s="12" t="s">
        <v>351</v>
      </c>
      <c r="D327" s="13">
        <v>810.4</v>
      </c>
      <c r="E327" s="13">
        <v>810.4</v>
      </c>
      <c r="F327" s="13">
        <v>0</v>
      </c>
      <c r="G327" s="12" t="s">
        <v>130</v>
      </c>
      <c r="H327" s="12" t="s">
        <v>131</v>
      </c>
      <c r="I327" s="12" t="s">
        <v>82</v>
      </c>
    </row>
    <row r="328" spans="1:9" ht="10.9" customHeight="1" x14ac:dyDescent="0.2">
      <c r="A328" s="14" t="s">
        <v>352</v>
      </c>
      <c r="B328" s="14"/>
      <c r="C328" s="14"/>
      <c r="D328" s="15">
        <f>SUM(D325:D327)</f>
        <v>2431.1999999999998</v>
      </c>
      <c r="E328" s="15">
        <f>SUM(E325:E327)</f>
        <v>2431.1999999999998</v>
      </c>
      <c r="F328" s="15">
        <f>SUM(F325:F327)</f>
        <v>0</v>
      </c>
      <c r="G328" s="14"/>
      <c r="H328" s="14"/>
      <c r="I328" s="14"/>
    </row>
    <row r="329" spans="1:9" ht="13.35" customHeight="1" x14ac:dyDescent="0.2"/>
    <row r="330" spans="1:9" ht="13.35" customHeight="1" x14ac:dyDescent="0.2"/>
    <row r="331" spans="1:9" s="5" customFormat="1" ht="12.2" customHeight="1" x14ac:dyDescent="0.2">
      <c r="A331" s="16" t="s">
        <v>353</v>
      </c>
      <c r="B331" s="16"/>
      <c r="C331" s="16"/>
      <c r="D331" s="16"/>
      <c r="E331" s="16"/>
      <c r="F331" s="16"/>
      <c r="G331" s="16"/>
      <c r="H331" s="16"/>
      <c r="I331" s="16"/>
    </row>
    <row r="332" spans="1:9" ht="10.9" customHeight="1" x14ac:dyDescent="0.2">
      <c r="A332" s="8">
        <v>46080</v>
      </c>
      <c r="B332" s="9" t="s">
        <v>354</v>
      </c>
      <c r="C332" s="9" t="s">
        <v>355</v>
      </c>
      <c r="D332" s="10">
        <v>1872</v>
      </c>
      <c r="E332" s="10">
        <v>1560</v>
      </c>
      <c r="F332" s="10">
        <v>312</v>
      </c>
      <c r="G332" s="9" t="s">
        <v>26</v>
      </c>
      <c r="H332" s="9" t="s">
        <v>27</v>
      </c>
      <c r="I332" s="9" t="s">
        <v>82</v>
      </c>
    </row>
    <row r="333" spans="1:9" ht="10.9" customHeight="1" x14ac:dyDescent="0.2">
      <c r="A333" s="14" t="s">
        <v>356</v>
      </c>
      <c r="B333" s="14"/>
      <c r="C333" s="14"/>
      <c r="D333" s="15">
        <f>D332</f>
        <v>1872</v>
      </c>
      <c r="E333" s="15">
        <f>E332</f>
        <v>1560</v>
      </c>
      <c r="F333" s="15">
        <f>F332</f>
        <v>312</v>
      </c>
      <c r="G333" s="14"/>
      <c r="H333" s="14"/>
      <c r="I333" s="14"/>
    </row>
    <row r="334" spans="1:9" ht="13.35" customHeight="1" x14ac:dyDescent="0.2"/>
    <row r="335" spans="1:9" s="5" customFormat="1" ht="12.2" customHeight="1" x14ac:dyDescent="0.2">
      <c r="A335" s="16" t="s">
        <v>357</v>
      </c>
      <c r="B335" s="16"/>
      <c r="C335" s="16"/>
      <c r="D335" s="16"/>
      <c r="E335" s="16"/>
      <c r="F335" s="16"/>
      <c r="G335" s="16"/>
      <c r="H335" s="16"/>
      <c r="I335" s="16"/>
    </row>
    <row r="336" spans="1:9" ht="10.9" customHeight="1" x14ac:dyDescent="0.2">
      <c r="A336" s="8">
        <v>46052</v>
      </c>
      <c r="B336" s="9" t="s">
        <v>358</v>
      </c>
      <c r="C336" s="9" t="s">
        <v>359</v>
      </c>
      <c r="D336" s="10">
        <v>510</v>
      </c>
      <c r="E336" s="10">
        <v>425</v>
      </c>
      <c r="F336" s="10">
        <v>85</v>
      </c>
      <c r="G336" s="9" t="s">
        <v>26</v>
      </c>
      <c r="H336" s="9" t="s">
        <v>27</v>
      </c>
      <c r="I336" s="9" t="s">
        <v>17</v>
      </c>
    </row>
    <row r="337" spans="1:9" ht="10.9" customHeight="1" x14ac:dyDescent="0.2">
      <c r="A337" s="14" t="s">
        <v>360</v>
      </c>
      <c r="B337" s="14"/>
      <c r="C337" s="14"/>
      <c r="D337" s="15">
        <f>D336</f>
        <v>510</v>
      </c>
      <c r="E337" s="15">
        <f>E336</f>
        <v>425</v>
      </c>
      <c r="F337" s="15">
        <f>F336</f>
        <v>85</v>
      </c>
      <c r="G337" s="14"/>
      <c r="H337" s="14"/>
      <c r="I337" s="14"/>
    </row>
    <row r="338" spans="1:9" ht="13.35" customHeight="1" x14ac:dyDescent="0.2"/>
    <row r="339" spans="1:9" ht="13.35" customHeight="1" x14ac:dyDescent="0.2"/>
    <row r="340" spans="1:9" ht="13.35" customHeight="1" x14ac:dyDescent="0.2"/>
    <row r="341" spans="1:9" s="5" customFormat="1" ht="12.2" customHeight="1" x14ac:dyDescent="0.2">
      <c r="A341" s="16" t="s">
        <v>361</v>
      </c>
      <c r="B341" s="16"/>
      <c r="C341" s="16"/>
      <c r="D341" s="16"/>
      <c r="E341" s="16"/>
      <c r="F341" s="16"/>
      <c r="G341" s="16"/>
      <c r="H341" s="16"/>
      <c r="I341" s="16"/>
    </row>
    <row r="342" spans="1:9" ht="10.9" customHeight="1" x14ac:dyDescent="0.2">
      <c r="A342" s="8">
        <v>46031</v>
      </c>
      <c r="B342" s="9" t="s">
        <v>362</v>
      </c>
      <c r="C342" s="9" t="s">
        <v>363</v>
      </c>
      <c r="D342" s="10">
        <v>5000</v>
      </c>
      <c r="E342" s="10">
        <v>5000</v>
      </c>
      <c r="F342" s="10">
        <v>0</v>
      </c>
      <c r="G342" s="9" t="s">
        <v>80</v>
      </c>
      <c r="H342" s="9" t="s">
        <v>81</v>
      </c>
      <c r="I342" s="9" t="s">
        <v>364</v>
      </c>
    </row>
    <row r="343" spans="1:9" ht="10.9" customHeight="1" x14ac:dyDescent="0.2">
      <c r="A343" s="11">
        <v>46108</v>
      </c>
      <c r="B343" s="12" t="s">
        <v>362</v>
      </c>
      <c r="C343" s="12" t="s">
        <v>365</v>
      </c>
      <c r="D343" s="13">
        <v>5000</v>
      </c>
      <c r="E343" s="13">
        <v>5000</v>
      </c>
      <c r="F343" s="13">
        <v>0</v>
      </c>
      <c r="G343" s="12" t="s">
        <v>80</v>
      </c>
      <c r="H343" s="12" t="s">
        <v>81</v>
      </c>
      <c r="I343" s="12" t="s">
        <v>364</v>
      </c>
    </row>
    <row r="344" spans="1:9" ht="10.9" customHeight="1" x14ac:dyDescent="0.2">
      <c r="A344" s="14" t="s">
        <v>366</v>
      </c>
      <c r="B344" s="14"/>
      <c r="C344" s="14"/>
      <c r="D344" s="15">
        <f>SUM(D342:D343)</f>
        <v>10000</v>
      </c>
      <c r="E344" s="15">
        <f>SUM(E342:E343)</f>
        <v>10000</v>
      </c>
      <c r="F344" s="15">
        <f>SUM(F342:F343)</f>
        <v>0</v>
      </c>
      <c r="G344" s="14"/>
      <c r="H344" s="14"/>
      <c r="I344" s="14"/>
    </row>
    <row r="345" spans="1:9" ht="13.35" customHeight="1" x14ac:dyDescent="0.2"/>
    <row r="346" spans="1:9" s="5" customFormat="1" ht="12.2" customHeight="1" x14ac:dyDescent="0.2">
      <c r="A346" s="16" t="s">
        <v>367</v>
      </c>
      <c r="B346" s="16"/>
      <c r="C346" s="16"/>
      <c r="D346" s="16"/>
      <c r="E346" s="16"/>
      <c r="F346" s="16"/>
      <c r="G346" s="16"/>
      <c r="H346" s="16"/>
      <c r="I346" s="16"/>
    </row>
    <row r="347" spans="1:9" ht="10.9" customHeight="1" x14ac:dyDescent="0.2">
      <c r="A347" s="8">
        <v>46094</v>
      </c>
      <c r="B347" s="9" t="s">
        <v>368</v>
      </c>
      <c r="C347" s="9" t="s">
        <v>369</v>
      </c>
      <c r="D347" s="10">
        <v>12304.09</v>
      </c>
      <c r="E347" s="10">
        <v>12304.09</v>
      </c>
      <c r="F347" s="10">
        <v>0</v>
      </c>
      <c r="G347" s="9" t="s">
        <v>15</v>
      </c>
      <c r="H347" s="9" t="s">
        <v>16</v>
      </c>
      <c r="I347" s="9" t="s">
        <v>17</v>
      </c>
    </row>
    <row r="348" spans="1:9" ht="10.9" customHeight="1" x14ac:dyDescent="0.2">
      <c r="A348" s="14" t="s">
        <v>370</v>
      </c>
      <c r="B348" s="14"/>
      <c r="C348" s="14"/>
      <c r="D348" s="15">
        <f>D347</f>
        <v>12304.09</v>
      </c>
      <c r="E348" s="15">
        <f>E347</f>
        <v>12304.09</v>
      </c>
      <c r="F348" s="15">
        <f>F347</f>
        <v>0</v>
      </c>
      <c r="G348" s="14"/>
      <c r="H348" s="14"/>
      <c r="I348" s="14"/>
    </row>
    <row r="349" spans="1:9" ht="13.35" customHeight="1" x14ac:dyDescent="0.2"/>
    <row r="350" spans="1:9" ht="10.9" customHeight="1" x14ac:dyDescent="0.2">
      <c r="A350" s="17" t="s">
        <v>21</v>
      </c>
      <c r="B350" s="17"/>
      <c r="C350" s="17"/>
      <c r="D350" s="18">
        <f>SUM(D347:D349)</f>
        <v>24608.18</v>
      </c>
      <c r="E350" s="18">
        <f>SUM(E347:E349)</f>
        <v>24608.18</v>
      </c>
      <c r="F350" s="18">
        <f>SUM(D350:E350)</f>
        <v>49216.36</v>
      </c>
      <c r="G350" s="17"/>
      <c r="H350" s="17"/>
      <c r="I350" s="17"/>
    </row>
    <row r="351" spans="1:9" x14ac:dyDescent="0.2">
      <c r="D351" s="20">
        <f t="shared" ref="D351:F351" si="0">SUM(D14:D350)</f>
        <v>482789.83999999997</v>
      </c>
      <c r="E351" s="20">
        <f t="shared" si="0"/>
        <v>424839.78</v>
      </c>
      <c r="F351" s="20">
        <f t="shared" si="0"/>
        <v>107166.41999999998</v>
      </c>
    </row>
    <row r="1048576" spans="5:5" x14ac:dyDescent="0.2">
      <c r="E1048576" s="19">
        <f>SUM(E347:E1048575)</f>
        <v>474056.14</v>
      </c>
    </row>
  </sheetData>
  <pageMargins left="0.7" right="0.7" top="0.75" bottom="0.75" header="0.3" footer="0.3"/>
  <pageSetup paperSize="9" scale="37" fitToHeight="0" orientation="portrait" r:id="rId1"/>
  <headerFooter>
    <oddHeader>&amp;R&amp;"Aptos"&amp;10&amp;KFF8C00 Information Classification: CONTROLLED&amp;1#_x000D_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 Transactions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Mitchley</dc:creator>
  <cp:lastModifiedBy>Jessica Lewis</cp:lastModifiedBy>
  <cp:lastPrinted>2026-04-10T09:06:50Z</cp:lastPrinted>
  <dcterms:created xsi:type="dcterms:W3CDTF">2026-04-09T15:11:47Z</dcterms:created>
  <dcterms:modified xsi:type="dcterms:W3CDTF">2026-04-10T09:06:57Z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5bade86-969a-4cfc-8d70-99d1f0adeaba_Enabled">
    <vt:lpwstr>true</vt:lpwstr>
  </property>
  <property fmtid="{D5CDD505-2E9C-101B-9397-08002B2CF9AE}" pid="3" name="MSIP_Label_65bade86-969a-4cfc-8d70-99d1f0adeaba_SetDate">
    <vt:lpwstr>2026-04-10T09:05:49Z</vt:lpwstr>
  </property>
  <property fmtid="{D5CDD505-2E9C-101B-9397-08002B2CF9AE}" pid="4" name="MSIP_Label_65bade86-969a-4cfc-8d70-99d1f0adeaba_Method">
    <vt:lpwstr>Privileged</vt:lpwstr>
  </property>
  <property fmtid="{D5CDD505-2E9C-101B-9397-08002B2CF9AE}" pid="5" name="MSIP_Label_65bade86-969a-4cfc-8d70-99d1f0adeaba_Name">
    <vt:lpwstr>65bade86-969a-4cfc-8d70-99d1f0adeaba</vt:lpwstr>
  </property>
  <property fmtid="{D5CDD505-2E9C-101B-9397-08002B2CF9AE}" pid="6" name="MSIP_Label_65bade86-969a-4cfc-8d70-99d1f0adeaba_SiteId">
    <vt:lpwstr>efaa16aa-d1de-4d58-ba2e-2833fdfdd29f</vt:lpwstr>
  </property>
  <property fmtid="{D5CDD505-2E9C-101B-9397-08002B2CF9AE}" pid="7" name="MSIP_Label_65bade86-969a-4cfc-8d70-99d1f0adeaba_ActionId">
    <vt:lpwstr>3c9a6fe5-77ec-4299-8cd5-9c2bc56cb16c</vt:lpwstr>
  </property>
  <property fmtid="{D5CDD505-2E9C-101B-9397-08002B2CF9AE}" pid="8" name="MSIP_Label_65bade86-969a-4cfc-8d70-99d1f0adeaba_ContentBits">
    <vt:lpwstr>1</vt:lpwstr>
  </property>
  <property fmtid="{D5CDD505-2E9C-101B-9397-08002B2CF9AE}" pid="9" name="MSIP_Label_65bade86-969a-4cfc-8d70-99d1f0adeaba_Tag">
    <vt:lpwstr>10, 0, 1, 1</vt:lpwstr>
  </property>
</Properties>
</file>